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autoCompressPictures="0" defaultThemeVersion="124226"/>
  <mc:AlternateContent xmlns:mc="http://schemas.openxmlformats.org/markup-compatibility/2006">
    <mc:Choice Requires="x15">
      <x15ac:absPath xmlns:x15ac="http://schemas.microsoft.com/office/spreadsheetml/2010/11/ac" url="C:\EEPBACKUP\vhurtadog\Desktop\VANESSA\FORMATOS PROYECTOS 2021\PROYECTO 174 (CTO CUR)\DIS 16-2021 SECTOR LA BADEA\"/>
    </mc:Choice>
  </mc:AlternateContent>
  <xr:revisionPtr revIDLastSave="0" documentId="13_ncr:1_{FE4D420C-00A4-4BF4-8520-710236D65B67}" xr6:coauthVersionLast="47" xr6:coauthVersionMax="47" xr10:uidLastSave="{00000000-0000-0000-0000-000000000000}"/>
  <bookViews>
    <workbookView xWindow="-120" yWindow="-120" windowWidth="20730" windowHeight="11160" xr2:uid="{00000000-000D-0000-FFFF-FFFF00000000}"/>
  </bookViews>
  <sheets>
    <sheet name="BADEA" sheetId="9" r:id="rId1"/>
    <sheet name="Estructuras"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7" i="9" l="1"/>
  <c r="I27" i="9"/>
  <c r="H30" i="9"/>
  <c r="H28" i="9"/>
  <c r="I28" i="9" s="1"/>
  <c r="H26" i="9"/>
  <c r="I26" i="9" s="1"/>
  <c r="H10" i="9"/>
  <c r="I10" i="9" s="1"/>
  <c r="H12" i="9"/>
  <c r="I12" i="9" s="1"/>
  <c r="H14" i="9"/>
  <c r="I14" i="9" s="1"/>
  <c r="H16" i="9"/>
  <c r="I16" i="9" s="1"/>
  <c r="H18" i="9"/>
  <c r="I18" i="9" s="1"/>
  <c r="H20" i="9"/>
  <c r="I20" i="9" s="1"/>
  <c r="H22" i="9"/>
  <c r="I22" i="9" s="1"/>
  <c r="H24" i="9"/>
  <c r="I24" i="9" s="1"/>
  <c r="H8" i="9"/>
  <c r="I8" i="9" s="1"/>
  <c r="I30" i="9"/>
  <c r="I31" i="9" l="1"/>
  <c r="I33" i="9" s="1"/>
</calcChain>
</file>

<file path=xl/sharedStrings.xml><?xml version="1.0" encoding="utf-8"?>
<sst xmlns="http://schemas.openxmlformats.org/spreadsheetml/2006/main" count="192" uniqueCount="65">
  <si>
    <t>ITEM</t>
  </si>
  <si>
    <t>TOTAL</t>
  </si>
  <si>
    <t>ACTIVIDAD</t>
  </si>
  <si>
    <t>UND.</t>
  </si>
  <si>
    <t>CANT.</t>
  </si>
  <si>
    <t>Mano de Obra</t>
  </si>
  <si>
    <t>Transporte</t>
  </si>
  <si>
    <t>H &amp; E</t>
  </si>
  <si>
    <t>UNITARIO</t>
  </si>
  <si>
    <t xml:space="preserve">Transporte e instalación de: </t>
  </si>
  <si>
    <t>U</t>
  </si>
  <si>
    <t>m</t>
  </si>
  <si>
    <t>OTROS CONCEPTOS</t>
  </si>
  <si>
    <t>Municipio: Pereira</t>
  </si>
  <si>
    <t>DESMONTE, TRASPORTE Y SEÑALIZACIÓN</t>
  </si>
  <si>
    <t>Imprevistos</t>
  </si>
  <si>
    <t>Administración</t>
  </si>
  <si>
    <t>Utilidad</t>
  </si>
  <si>
    <t>COSTOS DIRECTOS</t>
  </si>
  <si>
    <t>COSTOS INDIRECTOS</t>
  </si>
  <si>
    <t>TOTAL COSTOS INDIRECTOS</t>
  </si>
  <si>
    <t>COSTO TOTAL DEL PROYECTO</t>
  </si>
  <si>
    <t>Subtotal</t>
  </si>
  <si>
    <t xml:space="preserve">Planos Récord </t>
  </si>
  <si>
    <t>GL</t>
  </si>
  <si>
    <t>x%</t>
  </si>
  <si>
    <t>Apoyo Tipo HRD4, retencion doble en postes metalicos de 14 m x 1350 kg. Postes empotrados.</t>
  </si>
  <si>
    <t xml:space="preserve"> Apoyo en doble retencion Tipo A-115, estructura el alineacion, sobre mastil metalico de 24 m. Los mastiles, se fijan a estructura de concreto mediante pernos (La altura es libre). El Item, incluye la mano de obra, salud ocupacional, herramienta de mano y menor, grua tipo PH.</t>
  </si>
  <si>
    <t>Apoyo en doble retencion Tipo A-115-1LP, estructura el alineacion, sobre mastil metalico de 24 m, incluye 1 Aislador Line Post para fijacion de Puentes. Los mastiles, se fijan a estructura de concreto mediante pernos (La altura es libre). El Item, incluye la mano de obra, salud ocupacional, herramienta de mano y menor, grua tipo PH.</t>
  </si>
  <si>
    <t>Apoyo en Suspension Tipo S-115, estructura el alineamiento, sobre mastil metalico de 24 m. Los mastiles, se fijan a estructura de concreto mediante pernos (La altura es libre) El Item, incluye la mano de obra, salud ocupacional, herramienta de mano y menor, grua tipo PH.</t>
  </si>
  <si>
    <t>Cable ACSR 336.4 MCM, denominacion LINNET, en configuracion trifasica (3 Lineas)</t>
  </si>
  <si>
    <t>Cable de acero de Alta Resistencia de 3/8" - Cable de Guarda</t>
  </si>
  <si>
    <t>Contrapesos Anti Oscilacion para los conductores de las Fases. Peso, 3.6 kg c/u</t>
  </si>
  <si>
    <t>Contrapesos Anti Oscilacion para El cable de Guarda</t>
  </si>
  <si>
    <t>Conjunto CPG para la conexion al sistema de puesta a tierra del cable de guarda</t>
  </si>
  <si>
    <t>RED  DE ALTA TENSIÓN 115 kV</t>
  </si>
  <si>
    <t>Desmonte y entrega a la EEP donde esta lo determine de estructuras en H, tipo retencion doble, construidas con postes de ferro concreto de 16 m. La actividad, debe incluir los costos de mano de obra, seguridad social, servicio de grua, programacion y costos de contingencia vial</t>
  </si>
  <si>
    <t>Desmonte y entrega a la EEP donde esta lo determine de cable de Cero Alta resistenca de 3/8". La actividad, debe incluir los costos de mano de obra, seguridad social, serviciode grua, programacion y costos de contingencia vial</t>
  </si>
  <si>
    <t>Proyecto: REMODELACIÓN CUR 115 SECTOR LA BADEA</t>
  </si>
  <si>
    <t>Fecha: AGOSTO 2021</t>
  </si>
  <si>
    <t>2.1   Apoyo Primario  HRD4 Con Poste Metalico de 14 m x 1350 Kg, Instalacion  Empotrados.</t>
  </si>
  <si>
    <t>UD</t>
  </si>
  <si>
    <t>AISLADOR SUSPENSION 115 KV POLIMERICO</t>
  </si>
  <si>
    <t>ARANDELA PRESION, ø 5/8"</t>
  </si>
  <si>
    <t>CONECTOR RANURA PARALELA 3 TORNILLOS 336 KCM</t>
  </si>
  <si>
    <t>CONECTOR RANURA PARALELA 2 TORNILLOS CABLE 1/4" - 1/2" ACERO</t>
  </si>
  <si>
    <t>ESLABON TIPO CLEVIS PASADOR ø 5/8"</t>
  </si>
  <si>
    <t>GRAPA DE RETENCION TIPO PISTOLA 4 UES</t>
  </si>
  <si>
    <t>GRAPA DE RETENCION TIPO PISTOLA 3 UES</t>
  </si>
  <si>
    <t>MASTIL METALICO CONICO 24 m x 2000 kG-Flanchado</t>
  </si>
  <si>
    <t>2.2   S. + I.  Apoyo Primario  A115 en Retencion Con Poste Metalico de 28 m x 2000 Kg, Instalacion  Pernada</t>
  </si>
  <si>
    <t>MASTIL METALICO CONICO 28 m x 2000 kG-Flanchado</t>
  </si>
  <si>
    <t>2.3   S. + I.  Apoyo Primario  A115 en Retencion Con Poste Metalico de 24 m x 2000 Kg, Instalacion  Pernada.</t>
  </si>
  <si>
    <t>2.4   S. + I.  Apoyo Primario  A115 en Retencion Con Poste Metalico de 24 m x 2000 Kg, Instalacion  Pernada +  1L.P.</t>
  </si>
  <si>
    <t>AISLADOR LINE POST 115 KV POLIMERICO</t>
  </si>
  <si>
    <t>2.5   S. + I.  Apoyo Primario  A115 en Retencion Con Poste Metalico de 24 m x 2000 Kg, Instalacion  Pernada +  2L.P.</t>
  </si>
  <si>
    <t>2.6   Apoyo TCG  Puesta a Tierra de Cable de Guarda 115 kv</t>
  </si>
  <si>
    <t>CABLE GALVANIZADO 3/8" ALTA RESISTENCIA</t>
  </si>
  <si>
    <t>ML</t>
  </si>
  <si>
    <t>GRAPA 3 TORNILLOS</t>
  </si>
  <si>
    <t>VARILLA GALVANIZADA 5/8" x 1.8 m CON CONECTOR</t>
  </si>
  <si>
    <t>2.7   S. + I.  Apoyo Primario  S115 en Alineacio  Con Poste Metalico de 24 m x 2000 Kg, Instalacion  Pernada</t>
  </si>
  <si>
    <t>Grapa Suspencion en Aluminio para Cable 2-0- 500 M</t>
  </si>
  <si>
    <t>2.15   S. + I.  Apoyo Primario  A115 en Retencion Con Poste Metalico de 24 m x 2000 Kg, Instalacion  Pernada + 1 L.P.</t>
  </si>
  <si>
    <t>Desmonte y entrega de línea trifásica a la EEP donde esta lo determine de cable ACSR 336.4 Denominacion LINNET. La actividad, debe incluir los costos de mano de obra, seguridad social, serviciode grua, programacion y costos de contingencia 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</si>
</sst>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General_)"/>
    <numFmt numFmtId="165" formatCode="#,##0.0\ _€;[Red]\-#,##0.0\ _€"/>
  </numFmts>
  <fonts count="19" x14ac:knownFonts="1">
    <font>
      <sz val="11"/>
      <color theme="1"/>
      <name val="Calibri"/>
      <family val="2"/>
      <scheme val="minor"/>
    </font>
    <font>
      <b/>
      <sz val="10"/>
      <name val="Arial"/>
      <family val="2"/>
    </font>
    <font>
      <b/>
      <sz val="12"/>
      <name val="Arial"/>
      <family val="2"/>
    </font>
    <font>
      <sz val="12"/>
      <name val="Helv"/>
    </font>
    <font>
      <b/>
      <sz val="14"/>
      <name val="Arial"/>
      <family val="2"/>
    </font>
    <font>
      <sz val="10"/>
      <name val="Arial"/>
      <family val="2"/>
    </font>
    <font>
      <b/>
      <sz val="8"/>
      <name val="Arial"/>
      <family val="2"/>
    </font>
    <font>
      <sz val="10"/>
      <name val="MS Sans Serif"/>
      <family val="2"/>
    </font>
    <font>
      <sz val="8"/>
      <name val="Arial"/>
      <family val="2"/>
    </font>
    <font>
      <sz val="10"/>
      <name val="Arial"/>
      <family val="2"/>
    </font>
    <font>
      <sz val="10"/>
      <color theme="1"/>
      <name val="Calibri"/>
      <family val="2"/>
      <scheme val="minor"/>
    </font>
    <font>
      <sz val="9"/>
      <color theme="1"/>
      <name val="Calibri"/>
      <family val="2"/>
      <scheme val="minor"/>
    </font>
    <font>
      <b/>
      <sz val="11"/>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color theme="1"/>
      <name val="Calibri"/>
      <family val="2"/>
      <scheme val="minor"/>
    </font>
    <font>
      <b/>
      <sz val="11"/>
      <color indexed="8"/>
      <name val="Arial Narrow"/>
      <family val="2"/>
    </font>
    <font>
      <sz val="11"/>
      <color indexed="8"/>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rgb="FFD9D9D9"/>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4">
    <xf numFmtId="0" fontId="0" fillId="0" borderId="0"/>
    <xf numFmtId="164" fontId="3" fillId="0" borderId="0"/>
    <xf numFmtId="0" fontId="5" fillId="0" borderId="0"/>
    <xf numFmtId="40" fontId="7" fillId="0" borderId="0" applyFont="0" applyFill="0" applyBorder="0" applyAlignment="0" applyProtection="0"/>
    <xf numFmtId="0" fontId="9" fillId="0" borderId="0"/>
    <xf numFmtId="0" fontId="5" fillId="0" borderId="0"/>
    <xf numFmtId="9" fontId="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42" fontId="15" fillId="0" borderId="0" applyFont="0" applyFill="0" applyBorder="0" applyAlignment="0" applyProtection="0"/>
  </cellStyleXfs>
  <cellXfs count="62">
    <xf numFmtId="0" fontId="0" fillId="0" borderId="0" xfId="0"/>
    <xf numFmtId="0" fontId="5" fillId="0" borderId="0" xfId="2"/>
    <xf numFmtId="38" fontId="8" fillId="0" borderId="1" xfId="1" applyNumberFormat="1" applyFont="1" applyBorder="1" applyAlignment="1">
      <alignment horizontal="center"/>
    </xf>
    <xf numFmtId="164" fontId="8" fillId="0" borderId="1" xfId="1" applyFont="1" applyBorder="1"/>
    <xf numFmtId="164" fontId="8" fillId="0" borderId="1" xfId="1" applyFont="1" applyBorder="1" applyAlignment="1">
      <alignment horizontal="center"/>
    </xf>
    <xf numFmtId="0" fontId="8" fillId="0" borderId="1" xfId="4" applyFont="1" applyBorder="1" applyAlignment="1">
      <alignment horizontal="center" vertical="center" wrapText="1"/>
    </xf>
    <xf numFmtId="38" fontId="8" fillId="2" borderId="1" xfId="1" applyNumberFormat="1" applyFont="1" applyFill="1" applyBorder="1" applyAlignment="1">
      <alignment horizontal="center"/>
    </xf>
    <xf numFmtId="164" fontId="8" fillId="2" borderId="1" xfId="1" applyFont="1" applyFill="1" applyBorder="1" applyAlignment="1">
      <alignment horizontal="center"/>
    </xf>
    <xf numFmtId="38" fontId="8" fillId="2" borderId="1" xfId="1" applyNumberFormat="1" applyFont="1" applyFill="1" applyBorder="1" applyAlignment="1">
      <alignment horizontal="right"/>
    </xf>
    <xf numFmtId="164" fontId="8" fillId="2" borderId="1" xfId="1" applyFont="1" applyFill="1" applyBorder="1"/>
    <xf numFmtId="38" fontId="8" fillId="3" borderId="1" xfId="1" applyNumberFormat="1" applyFont="1" applyFill="1" applyBorder="1" applyAlignment="1">
      <alignment horizontal="center"/>
    </xf>
    <xf numFmtId="164" fontId="8" fillId="0" borderId="1" xfId="1" applyFont="1" applyBorder="1" applyAlignment="1">
      <alignment horizontal="right"/>
    </xf>
    <xf numFmtId="0" fontId="11" fillId="0" borderId="1" xfId="0" applyFont="1" applyBorder="1" applyAlignment="1">
      <alignment horizontal="center" vertical="center"/>
    </xf>
    <xf numFmtId="164" fontId="8" fillId="2" borderId="1" xfId="1" applyFont="1" applyFill="1" applyBorder="1" applyAlignment="1">
      <alignment horizontal="center" vertical="center"/>
    </xf>
    <xf numFmtId="0" fontId="10" fillId="0" borderId="1" xfId="0" applyFont="1" applyBorder="1" applyAlignment="1">
      <alignment horizontal="center" vertical="center"/>
    </xf>
    <xf numFmtId="38" fontId="8" fillId="0" borderId="1" xfId="1" applyNumberFormat="1" applyFont="1" applyFill="1" applyBorder="1" applyAlignment="1">
      <alignment horizontal="right"/>
    </xf>
    <xf numFmtId="3" fontId="8" fillId="0" borderId="1" xfId="3" applyNumberFormat="1" applyFont="1" applyBorder="1" applyAlignment="1">
      <alignment horizontal="right"/>
    </xf>
    <xf numFmtId="164" fontId="6" fillId="0" borderId="1" xfId="1" applyFont="1" applyBorder="1" applyAlignment="1">
      <alignment horizontal="center"/>
    </xf>
    <xf numFmtId="38" fontId="6" fillId="4" borderId="1" xfId="1" applyNumberFormat="1" applyFont="1" applyFill="1" applyBorder="1" applyAlignment="1">
      <alignment horizontal="right"/>
    </xf>
    <xf numFmtId="9" fontId="0" fillId="0" borderId="1" xfId="0" applyNumberFormat="1" applyBorder="1" applyAlignment="1">
      <alignment horizontal="center" vertical="center"/>
    </xf>
    <xf numFmtId="40" fontId="6" fillId="0" borderId="1" xfId="3" applyFont="1" applyBorder="1" applyAlignment="1">
      <alignment horizontal="center" vertical="center" wrapText="1"/>
    </xf>
    <xf numFmtId="38" fontId="8" fillId="5" borderId="1" xfId="0" applyNumberFormat="1" applyFont="1" applyFill="1" applyBorder="1" applyAlignment="1">
      <alignment horizontal="right"/>
    </xf>
    <xf numFmtId="38" fontId="8" fillId="5" borderId="4" xfId="0" applyNumberFormat="1" applyFont="1" applyFill="1" applyBorder="1" applyAlignment="1">
      <alignment horizontal="right"/>
    </xf>
    <xf numFmtId="38" fontId="8" fillId="2" borderId="1" xfId="1" applyNumberFormat="1" applyFont="1" applyFill="1" applyBorder="1" applyAlignment="1">
      <alignment horizontal="left"/>
    </xf>
    <xf numFmtId="42" fontId="5" fillId="0" borderId="0" xfId="33" applyFont="1"/>
    <xf numFmtId="164" fontId="8" fillId="2" borderId="1" xfId="1" applyFont="1" applyFill="1" applyBorder="1" applyAlignment="1">
      <alignment wrapText="1"/>
    </xf>
    <xf numFmtId="0" fontId="16" fillId="0" borderId="1" xfId="0" applyFont="1" applyFill="1" applyBorder="1" applyAlignment="1">
      <alignment horizontal="justify" vertical="center"/>
    </xf>
    <xf numFmtId="0" fontId="17" fillId="0" borderId="0" xfId="0" applyFont="1" applyAlignment="1">
      <alignment horizontal="center" vertical="center"/>
    </xf>
    <xf numFmtId="4" fontId="17" fillId="0" borderId="0" xfId="0" applyNumberFormat="1" applyFont="1"/>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xf>
    <xf numFmtId="4" fontId="18" fillId="0" borderId="0" xfId="0" applyNumberFormat="1" applyFont="1" applyAlignment="1">
      <alignment horizontal="right" vertical="center"/>
    </xf>
    <xf numFmtId="0" fontId="18" fillId="0" borderId="0" xfId="0" applyFont="1" applyAlignment="1">
      <alignment horizontal="left" vertical="center" wrapText="1"/>
    </xf>
    <xf numFmtId="38" fontId="6" fillId="2" borderId="1" xfId="1" applyNumberFormat="1" applyFont="1" applyFill="1" applyBorder="1" applyAlignment="1">
      <alignment horizontal="center" vertical="center"/>
    </xf>
    <xf numFmtId="0" fontId="5" fillId="0" borderId="0" xfId="2" applyAlignment="1">
      <alignment horizontal="center"/>
    </xf>
    <xf numFmtId="0" fontId="5" fillId="0" borderId="5" xfId="2" applyBorder="1" applyAlignment="1">
      <alignment horizontal="center"/>
    </xf>
    <xf numFmtId="38" fontId="8" fillId="2" borderId="1" xfId="1" applyNumberFormat="1" applyFont="1" applyFill="1" applyBorder="1" applyAlignment="1">
      <alignment horizontal="left"/>
    </xf>
    <xf numFmtId="38" fontId="6" fillId="0" borderId="6" xfId="1" applyNumberFormat="1" applyFont="1" applyBorder="1" applyAlignment="1">
      <alignment horizontal="center" vertical="center"/>
    </xf>
    <xf numFmtId="38" fontId="6" fillId="0" borderId="7" xfId="1" applyNumberFormat="1" applyFont="1" applyBorder="1" applyAlignment="1">
      <alignment horizontal="center" vertical="center"/>
    </xf>
    <xf numFmtId="164" fontId="6" fillId="0" borderId="6" xfId="1" applyFont="1" applyBorder="1" applyAlignment="1">
      <alignment horizontal="center" vertical="center"/>
    </xf>
    <xf numFmtId="164" fontId="6" fillId="0" borderId="7" xfId="1" applyFont="1" applyBorder="1" applyAlignment="1">
      <alignment horizontal="center" vertical="center"/>
    </xf>
    <xf numFmtId="38" fontId="12" fillId="0" borderId="0" xfId="1" applyNumberFormat="1" applyFont="1" applyAlignment="1">
      <alignment horizontal="left"/>
    </xf>
    <xf numFmtId="164" fontId="12" fillId="0" borderId="0" xfId="1" applyFont="1" applyAlignment="1">
      <alignment horizontal="left"/>
    </xf>
    <xf numFmtId="165" fontId="12" fillId="0" borderId="0" xfId="1" applyNumberFormat="1" applyFont="1" applyAlignment="1">
      <alignment horizontal="left"/>
    </xf>
    <xf numFmtId="38" fontId="2" fillId="0" borderId="0" xfId="1" applyNumberFormat="1" applyFont="1" applyAlignment="1">
      <alignment horizontal="left"/>
    </xf>
    <xf numFmtId="164" fontId="2" fillId="0" borderId="0" xfId="1" applyFont="1" applyAlignment="1">
      <alignment horizontal="left"/>
    </xf>
    <xf numFmtId="165" fontId="4" fillId="0" borderId="0" xfId="1" applyNumberFormat="1" applyFont="1" applyAlignment="1">
      <alignment horizontal="left"/>
    </xf>
    <xf numFmtId="165" fontId="2" fillId="0" borderId="0" xfId="1" applyNumberFormat="1" applyFont="1" applyAlignment="1">
      <alignment horizontal="left"/>
    </xf>
    <xf numFmtId="38" fontId="1" fillId="0" borderId="0" xfId="1" applyNumberFormat="1" applyFont="1" applyAlignment="1">
      <alignment horizontal="left"/>
    </xf>
    <xf numFmtId="164" fontId="1" fillId="0" borderId="0" xfId="1" applyFont="1" applyAlignment="1">
      <alignment horizontal="left"/>
    </xf>
    <xf numFmtId="165" fontId="1" fillId="0" borderId="0" xfId="1" applyNumberFormat="1" applyFont="1" applyAlignment="1">
      <alignment horizontal="left"/>
    </xf>
    <xf numFmtId="38" fontId="2" fillId="0" borderId="2" xfId="1" applyNumberFormat="1" applyFont="1" applyBorder="1" applyAlignment="1">
      <alignment horizontal="center"/>
    </xf>
    <xf numFmtId="164" fontId="2" fillId="0" borderId="3" xfId="1" applyFont="1" applyBorder="1" applyAlignment="1">
      <alignment horizontal="center"/>
    </xf>
    <xf numFmtId="165" fontId="2" fillId="0" borderId="3" xfId="1" applyNumberFormat="1" applyFont="1" applyBorder="1" applyAlignment="1">
      <alignment horizontal="center"/>
    </xf>
    <xf numFmtId="165" fontId="2" fillId="0" borderId="4" xfId="1" applyNumberFormat="1" applyFont="1" applyBorder="1" applyAlignment="1">
      <alignment horizontal="center"/>
    </xf>
    <xf numFmtId="40" fontId="6" fillId="0" borderId="1" xfId="3" applyFont="1" applyBorder="1" applyAlignment="1">
      <alignment horizontal="center"/>
    </xf>
    <xf numFmtId="40" fontId="6" fillId="0" borderId="1" xfId="3" applyFont="1" applyBorder="1" applyAlignment="1">
      <alignment horizontal="center" vertical="center"/>
    </xf>
    <xf numFmtId="38" fontId="6" fillId="2" borderId="1" xfId="1" applyNumberFormat="1" applyFont="1" applyFill="1" applyBorder="1" applyAlignment="1">
      <alignment horizontal="left"/>
    </xf>
    <xf numFmtId="38" fontId="6" fillId="0" borderId="1" xfId="1" applyNumberFormat="1" applyFont="1" applyFill="1" applyBorder="1" applyAlignment="1">
      <alignment horizontal="left"/>
    </xf>
    <xf numFmtId="0" fontId="17" fillId="0" borderId="0" xfId="0" applyFont="1" applyAlignment="1">
      <alignment horizontal="left" vertical="center" wrapText="1"/>
    </xf>
    <xf numFmtId="164" fontId="8" fillId="2" borderId="1" xfId="1" applyFont="1" applyFill="1" applyBorder="1" applyAlignment="1">
      <alignment vertical="top" wrapText="1"/>
    </xf>
  </cellXfs>
  <cellStyles count="34">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Millares_BARRIOS FRESNO" xfId="3" xr:uid="{00000000-0005-0000-0000-00001A000000}"/>
    <cellStyle name="Moneda [0]" xfId="33" builtinId="7"/>
    <cellStyle name="Normal" xfId="0" builtinId="0"/>
    <cellStyle name="Normal 2" xfId="2" xr:uid="{00000000-0005-0000-0000-00001C000000}"/>
    <cellStyle name="Normal 2 2" xfId="5" xr:uid="{00000000-0005-0000-0000-00001D000000}"/>
    <cellStyle name="Normal 3" xfId="4" xr:uid="{00000000-0005-0000-0000-00001E000000}"/>
    <cellStyle name="Normal_BARRIOS FRESNO" xfId="1" xr:uid="{00000000-0005-0000-0000-00001F000000}"/>
    <cellStyle name="Porcentaje 2 2" xfId="6"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showGridLines="0" tabSelected="1" zoomScaleNormal="100" zoomScalePageLayoutView="150" workbookViewId="0">
      <pane ySplit="6" topLeftCell="A7" activePane="bottomLeft" state="frozen"/>
      <selection pane="bottomLeft" activeCell="D30" sqref="D30"/>
    </sheetView>
  </sheetViews>
  <sheetFormatPr baseColWidth="10" defaultColWidth="11.42578125" defaultRowHeight="12.75" x14ac:dyDescent="0.2"/>
  <cols>
    <col min="1" max="1" width="8.140625" style="1" customWidth="1"/>
    <col min="2" max="2" width="77" style="1" customWidth="1"/>
    <col min="3" max="3" width="6.140625" style="1" customWidth="1"/>
    <col min="4" max="4" width="7" style="1" customWidth="1"/>
    <col min="5" max="5" width="9.7109375" style="1" customWidth="1"/>
    <col min="6" max="6" width="10.85546875" style="1" customWidth="1"/>
    <col min="7" max="7" width="13.7109375" style="1" customWidth="1"/>
    <col min="8" max="8" width="11" style="1" customWidth="1"/>
    <col min="9" max="9" width="13.85546875" style="1" bestFit="1" customWidth="1"/>
    <col min="10" max="16384" width="11.42578125" style="1"/>
  </cols>
  <sheetData>
    <row r="1" spans="1:9" ht="15" x14ac:dyDescent="0.25">
      <c r="A1" s="42" t="s">
        <v>38</v>
      </c>
      <c r="B1" s="43"/>
      <c r="C1" s="43"/>
      <c r="D1" s="43"/>
      <c r="E1" s="44"/>
      <c r="F1" s="44"/>
      <c r="G1" s="44"/>
      <c r="H1" s="44"/>
      <c r="I1" s="44"/>
    </row>
    <row r="2" spans="1:9" ht="18" x14ac:dyDescent="0.25">
      <c r="A2" s="45" t="s">
        <v>13</v>
      </c>
      <c r="B2" s="46"/>
      <c r="C2" s="46"/>
      <c r="D2" s="46"/>
      <c r="E2" s="47"/>
      <c r="F2" s="47"/>
      <c r="G2" s="47"/>
      <c r="H2" s="48"/>
      <c r="I2" s="48"/>
    </row>
    <row r="3" spans="1:9" x14ac:dyDescent="0.2">
      <c r="A3" s="49" t="s">
        <v>39</v>
      </c>
      <c r="B3" s="50"/>
      <c r="C3" s="50"/>
      <c r="D3" s="50"/>
      <c r="E3" s="51"/>
      <c r="F3" s="51"/>
      <c r="G3" s="51"/>
      <c r="H3" s="51"/>
      <c r="I3" s="51"/>
    </row>
    <row r="4" spans="1:9" ht="15.75" x14ac:dyDescent="0.25">
      <c r="A4" s="52" t="s">
        <v>35</v>
      </c>
      <c r="B4" s="53"/>
      <c r="C4" s="53"/>
      <c r="D4" s="53"/>
      <c r="E4" s="54"/>
      <c r="F4" s="54"/>
      <c r="G4" s="54"/>
      <c r="H4" s="54"/>
      <c r="I4" s="55"/>
    </row>
    <row r="5" spans="1:9" x14ac:dyDescent="0.2">
      <c r="A5" s="38" t="s">
        <v>0</v>
      </c>
      <c r="B5" s="40" t="s">
        <v>2</v>
      </c>
      <c r="C5" s="40" t="s">
        <v>3</v>
      </c>
      <c r="D5" s="40" t="s">
        <v>4</v>
      </c>
      <c r="E5" s="56"/>
      <c r="F5" s="56"/>
      <c r="G5" s="56"/>
      <c r="H5" s="56"/>
      <c r="I5" s="57" t="s">
        <v>1</v>
      </c>
    </row>
    <row r="6" spans="1:9" ht="22.5" x14ac:dyDescent="0.2">
      <c r="A6" s="39"/>
      <c r="B6" s="41"/>
      <c r="C6" s="41"/>
      <c r="D6" s="41"/>
      <c r="E6" s="20" t="s">
        <v>5</v>
      </c>
      <c r="F6" s="20" t="s">
        <v>6</v>
      </c>
      <c r="G6" s="20" t="s">
        <v>7</v>
      </c>
      <c r="H6" s="20" t="s">
        <v>8</v>
      </c>
      <c r="I6" s="57"/>
    </row>
    <row r="7" spans="1:9" x14ac:dyDescent="0.2">
      <c r="A7" s="2">
        <v>1</v>
      </c>
      <c r="B7" s="3" t="s">
        <v>9</v>
      </c>
      <c r="C7" s="4"/>
      <c r="D7" s="5"/>
      <c r="E7" s="16"/>
      <c r="F7" s="16"/>
      <c r="G7" s="16"/>
      <c r="H7" s="16"/>
      <c r="I7" s="16"/>
    </row>
    <row r="8" spans="1:9" ht="12.75" customHeight="1" x14ac:dyDescent="0.2">
      <c r="A8" s="6"/>
      <c r="B8" s="9" t="s">
        <v>26</v>
      </c>
      <c r="C8" s="7" t="s">
        <v>10</v>
      </c>
      <c r="D8" s="6">
        <v>1</v>
      </c>
      <c r="E8" s="21"/>
      <c r="F8" s="22"/>
      <c r="G8" s="22"/>
      <c r="H8" s="8">
        <f>+D8*(E8+F8+G8)</f>
        <v>0</v>
      </c>
      <c r="I8" s="8">
        <f>H8*D8</f>
        <v>0</v>
      </c>
    </row>
    <row r="9" spans="1:9" x14ac:dyDescent="0.2">
      <c r="A9" s="2">
        <v>2</v>
      </c>
      <c r="B9" s="3" t="s">
        <v>9</v>
      </c>
      <c r="C9" s="4"/>
      <c r="D9" s="5"/>
      <c r="E9" s="16"/>
      <c r="F9" s="16"/>
      <c r="G9" s="16"/>
      <c r="H9" s="16"/>
      <c r="I9" s="15"/>
    </row>
    <row r="10" spans="1:9" ht="33.75" x14ac:dyDescent="0.2">
      <c r="A10" s="6"/>
      <c r="B10" s="25" t="s">
        <v>27</v>
      </c>
      <c r="C10" s="7" t="s">
        <v>10</v>
      </c>
      <c r="D10" s="6">
        <v>1</v>
      </c>
      <c r="E10" s="8"/>
      <c r="F10" s="8"/>
      <c r="G10" s="8"/>
      <c r="H10" s="8">
        <f t="shared" ref="H10" si="0">+D10*(E10+F10+G10)</f>
        <v>0</v>
      </c>
      <c r="I10" s="8">
        <f>H10*D10</f>
        <v>0</v>
      </c>
    </row>
    <row r="11" spans="1:9" x14ac:dyDescent="0.2">
      <c r="A11" s="2">
        <v>3</v>
      </c>
      <c r="B11" s="3" t="s">
        <v>9</v>
      </c>
      <c r="C11" s="4"/>
      <c r="D11" s="5"/>
      <c r="E11" s="16"/>
      <c r="F11" s="16"/>
      <c r="G11" s="16"/>
      <c r="H11" s="16"/>
      <c r="I11" s="15"/>
    </row>
    <row r="12" spans="1:9" ht="36.75" customHeight="1" x14ac:dyDescent="0.2">
      <c r="A12" s="6"/>
      <c r="B12" s="61" t="s">
        <v>28</v>
      </c>
      <c r="C12" s="7" t="s">
        <v>10</v>
      </c>
      <c r="D12" s="6">
        <v>1</v>
      </c>
      <c r="E12" s="21"/>
      <c r="F12" s="22"/>
      <c r="G12" s="22"/>
      <c r="H12" s="8">
        <f t="shared" ref="H12" si="1">+D12*(E12+F12+G12)</f>
        <v>0</v>
      </c>
      <c r="I12" s="8">
        <f>H12*D12</f>
        <v>0</v>
      </c>
    </row>
    <row r="13" spans="1:9" x14ac:dyDescent="0.2">
      <c r="A13" s="2">
        <v>4</v>
      </c>
      <c r="B13" s="3" t="s">
        <v>9</v>
      </c>
      <c r="C13" s="4"/>
      <c r="D13" s="5"/>
      <c r="E13" s="16"/>
      <c r="F13" s="16"/>
      <c r="G13" s="16"/>
      <c r="H13" s="16"/>
      <c r="I13" s="15"/>
    </row>
    <row r="14" spans="1:9" ht="33.75" x14ac:dyDescent="0.2">
      <c r="A14" s="6"/>
      <c r="B14" s="25" t="s">
        <v>29</v>
      </c>
      <c r="C14" s="7" t="s">
        <v>10</v>
      </c>
      <c r="D14" s="6">
        <v>1</v>
      </c>
      <c r="E14" s="8"/>
      <c r="F14" s="8"/>
      <c r="G14" s="8"/>
      <c r="H14" s="8">
        <f t="shared" ref="H14" si="2">+D14*(E14+F14+G14)</f>
        <v>0</v>
      </c>
      <c r="I14" s="8">
        <f>H14*D14</f>
        <v>0</v>
      </c>
    </row>
    <row r="15" spans="1:9" x14ac:dyDescent="0.2">
      <c r="A15" s="2">
        <v>5</v>
      </c>
      <c r="B15" s="3" t="s">
        <v>9</v>
      </c>
      <c r="C15" s="4"/>
      <c r="D15" s="5"/>
      <c r="E15" s="16"/>
      <c r="F15" s="16"/>
      <c r="G15" s="16"/>
      <c r="H15" s="16"/>
      <c r="I15" s="15"/>
    </row>
    <row r="16" spans="1:9" x14ac:dyDescent="0.2">
      <c r="A16" s="6"/>
      <c r="B16" s="9" t="s">
        <v>30</v>
      </c>
      <c r="C16" s="7" t="s">
        <v>11</v>
      </c>
      <c r="D16" s="6">
        <v>850</v>
      </c>
      <c r="E16" s="21"/>
      <c r="F16" s="22"/>
      <c r="G16" s="22"/>
      <c r="H16" s="8">
        <f t="shared" ref="H16" si="3">+D16*(E16+F16+G16)</f>
        <v>0</v>
      </c>
      <c r="I16" s="8">
        <f>H16*D16</f>
        <v>0</v>
      </c>
    </row>
    <row r="17" spans="1:9" x14ac:dyDescent="0.2">
      <c r="A17" s="2">
        <v>6</v>
      </c>
      <c r="B17" s="3" t="s">
        <v>9</v>
      </c>
      <c r="C17" s="4"/>
      <c r="D17" s="5"/>
      <c r="E17" s="16"/>
      <c r="F17" s="16"/>
      <c r="G17" s="16"/>
      <c r="H17" s="16"/>
      <c r="I17" s="15"/>
    </row>
    <row r="18" spans="1:9" x14ac:dyDescent="0.2">
      <c r="A18" s="6"/>
      <c r="B18" s="9" t="s">
        <v>31</v>
      </c>
      <c r="C18" s="7" t="s">
        <v>11</v>
      </c>
      <c r="D18" s="6">
        <v>850</v>
      </c>
      <c r="E18" s="8"/>
      <c r="F18" s="8"/>
      <c r="G18" s="8"/>
      <c r="H18" s="8">
        <f t="shared" ref="H18" si="4">+D18*(E18+F18+G18)</f>
        <v>0</v>
      </c>
      <c r="I18" s="8">
        <f>H18*D18</f>
        <v>0</v>
      </c>
    </row>
    <row r="19" spans="1:9" x14ac:dyDescent="0.2">
      <c r="A19" s="2">
        <v>7</v>
      </c>
      <c r="B19" s="3" t="s">
        <v>9</v>
      </c>
      <c r="C19" s="4"/>
      <c r="D19" s="5"/>
      <c r="E19" s="16"/>
      <c r="F19" s="16"/>
      <c r="G19" s="16"/>
      <c r="H19" s="16"/>
      <c r="I19" s="15"/>
    </row>
    <row r="20" spans="1:9" x14ac:dyDescent="0.2">
      <c r="A20" s="6"/>
      <c r="B20" s="9" t="s">
        <v>32</v>
      </c>
      <c r="C20" s="7" t="s">
        <v>10</v>
      </c>
      <c r="D20" s="6">
        <v>30</v>
      </c>
      <c r="E20" s="21"/>
      <c r="F20" s="22"/>
      <c r="G20" s="22"/>
      <c r="H20" s="8">
        <f t="shared" ref="H20" si="5">+D20*(E20+F20+G20)</f>
        <v>0</v>
      </c>
      <c r="I20" s="8">
        <f>H20*D20</f>
        <v>0</v>
      </c>
    </row>
    <row r="21" spans="1:9" x14ac:dyDescent="0.2">
      <c r="A21" s="2">
        <v>8</v>
      </c>
      <c r="B21" s="3" t="s">
        <v>9</v>
      </c>
      <c r="C21" s="4"/>
      <c r="D21" s="5"/>
      <c r="E21" s="16"/>
      <c r="F21" s="16"/>
      <c r="G21" s="16"/>
      <c r="H21" s="16"/>
      <c r="I21" s="15"/>
    </row>
    <row r="22" spans="1:9" x14ac:dyDescent="0.2">
      <c r="A22" s="6"/>
      <c r="B22" s="9" t="s">
        <v>33</v>
      </c>
      <c r="C22" s="7" t="s">
        <v>10</v>
      </c>
      <c r="D22" s="6">
        <v>10</v>
      </c>
      <c r="E22" s="21"/>
      <c r="F22" s="22"/>
      <c r="G22" s="22"/>
      <c r="H22" s="8">
        <f t="shared" ref="H22" si="6">+D22*(E22+F22+G22)</f>
        <v>0</v>
      </c>
      <c r="I22" s="8">
        <f>H22*D22</f>
        <v>0</v>
      </c>
    </row>
    <row r="23" spans="1:9" x14ac:dyDescent="0.2">
      <c r="A23" s="2">
        <v>9</v>
      </c>
      <c r="B23" s="3" t="s">
        <v>9</v>
      </c>
      <c r="C23" s="4"/>
      <c r="D23" s="5"/>
      <c r="E23" s="16"/>
      <c r="F23" s="16"/>
      <c r="G23" s="16"/>
      <c r="H23" s="16"/>
      <c r="I23" s="15"/>
    </row>
    <row r="24" spans="1:9" x14ac:dyDescent="0.2">
      <c r="A24" s="6"/>
      <c r="B24" s="9" t="s">
        <v>34</v>
      </c>
      <c r="C24" s="7" t="s">
        <v>10</v>
      </c>
      <c r="D24" s="6">
        <v>4</v>
      </c>
      <c r="E24" s="21"/>
      <c r="F24" s="22"/>
      <c r="G24" s="22"/>
      <c r="H24" s="8">
        <f t="shared" ref="H24" si="7">+D24*(E24+F24+G24)</f>
        <v>0</v>
      </c>
      <c r="I24" s="8">
        <f>H24*D24</f>
        <v>0</v>
      </c>
    </row>
    <row r="25" spans="1:9" x14ac:dyDescent="0.2">
      <c r="A25" s="2"/>
      <c r="B25" s="26" t="s">
        <v>14</v>
      </c>
      <c r="C25" s="14"/>
      <c r="D25" s="14"/>
      <c r="E25" s="12"/>
      <c r="F25" s="12"/>
      <c r="G25" s="12"/>
      <c r="H25" s="16"/>
      <c r="I25" s="15"/>
    </row>
    <row r="26" spans="1:9" ht="33.75" x14ac:dyDescent="0.2">
      <c r="A26" s="6">
        <v>10</v>
      </c>
      <c r="B26" s="25" t="s">
        <v>36</v>
      </c>
      <c r="C26" s="13" t="s">
        <v>10</v>
      </c>
      <c r="D26" s="6">
        <v>2</v>
      </c>
      <c r="E26" s="8"/>
      <c r="F26" s="8"/>
      <c r="G26" s="8"/>
      <c r="H26" s="8">
        <f>+D26*(E26+F26+G26)</f>
        <v>0</v>
      </c>
      <c r="I26" s="8">
        <f>H26*D26</f>
        <v>0</v>
      </c>
    </row>
    <row r="27" spans="1:9" ht="33.75" x14ac:dyDescent="0.2">
      <c r="A27" s="6">
        <v>11</v>
      </c>
      <c r="B27" s="25" t="s">
        <v>37</v>
      </c>
      <c r="C27" s="13" t="s">
        <v>11</v>
      </c>
      <c r="D27" s="6">
        <v>850</v>
      </c>
      <c r="E27" s="8"/>
      <c r="F27" s="8"/>
      <c r="G27" s="8"/>
      <c r="H27" s="8">
        <f>+D27*(E27+F27+G27)</f>
        <v>0</v>
      </c>
      <c r="I27" s="8">
        <f>H27*D27</f>
        <v>0</v>
      </c>
    </row>
    <row r="28" spans="1:9" ht="33.75" x14ac:dyDescent="0.2">
      <c r="A28" s="6">
        <v>12</v>
      </c>
      <c r="B28" s="25" t="s">
        <v>64</v>
      </c>
      <c r="C28" s="13" t="s">
        <v>11</v>
      </c>
      <c r="D28" s="6">
        <v>850</v>
      </c>
      <c r="E28" s="8"/>
      <c r="F28" s="8"/>
      <c r="G28" s="8"/>
      <c r="H28" s="8">
        <f>+D28*(E28+F28+G28)</f>
        <v>0</v>
      </c>
      <c r="I28" s="8">
        <f>H28*D28</f>
        <v>0</v>
      </c>
    </row>
    <row r="29" spans="1:9" x14ac:dyDescent="0.2">
      <c r="A29" s="10"/>
      <c r="B29" s="17" t="s">
        <v>12</v>
      </c>
      <c r="C29" s="4"/>
      <c r="D29" s="4"/>
      <c r="E29" s="11"/>
      <c r="F29" s="11"/>
      <c r="G29" s="11"/>
      <c r="H29" s="15"/>
      <c r="I29" s="15"/>
    </row>
    <row r="30" spans="1:9" x14ac:dyDescent="0.2">
      <c r="A30" s="6">
        <v>13</v>
      </c>
      <c r="B30" s="23" t="s">
        <v>23</v>
      </c>
      <c r="C30" s="6" t="s">
        <v>24</v>
      </c>
      <c r="D30" s="6">
        <v>1</v>
      </c>
      <c r="E30" s="6"/>
      <c r="F30" s="6"/>
      <c r="G30" s="6"/>
      <c r="H30" s="8">
        <f>+D30*(E30+F30+G30)</f>
        <v>0</v>
      </c>
      <c r="I30" s="8">
        <f t="shared" ref="I30" si="8">H30*D30</f>
        <v>0</v>
      </c>
    </row>
    <row r="31" spans="1:9" ht="15" customHeight="1" x14ac:dyDescent="0.2">
      <c r="F31" s="34" t="s">
        <v>22</v>
      </c>
      <c r="G31" s="34"/>
      <c r="H31" s="34"/>
      <c r="I31" s="18">
        <f>SUM(I7:I30)</f>
        <v>0</v>
      </c>
    </row>
    <row r="32" spans="1:9" x14ac:dyDescent="0.2">
      <c r="F32" s="35"/>
      <c r="G32" s="35"/>
      <c r="H32" s="35"/>
      <c r="I32" s="36"/>
    </row>
    <row r="33" spans="6:9" ht="15" customHeight="1" x14ac:dyDescent="0.2">
      <c r="F33" s="58" t="s">
        <v>18</v>
      </c>
      <c r="G33" s="58"/>
      <c r="H33" s="58"/>
      <c r="I33" s="18">
        <f>I31</f>
        <v>0</v>
      </c>
    </row>
    <row r="34" spans="6:9" ht="15" customHeight="1" x14ac:dyDescent="0.2">
      <c r="F34" s="59" t="s">
        <v>19</v>
      </c>
      <c r="G34" s="59"/>
      <c r="H34" s="59"/>
      <c r="I34" s="59"/>
    </row>
    <row r="35" spans="6:9" ht="15" x14ac:dyDescent="0.2">
      <c r="F35" s="37" t="s">
        <v>16</v>
      </c>
      <c r="G35" s="37"/>
      <c r="H35" s="19" t="s">
        <v>25</v>
      </c>
      <c r="I35" s="8"/>
    </row>
    <row r="36" spans="6:9" ht="15" x14ac:dyDescent="0.2">
      <c r="F36" s="37" t="s">
        <v>15</v>
      </c>
      <c r="G36" s="37"/>
      <c r="H36" s="19">
        <v>0</v>
      </c>
      <c r="I36" s="8"/>
    </row>
    <row r="37" spans="6:9" ht="15" x14ac:dyDescent="0.2">
      <c r="F37" s="37" t="s">
        <v>17</v>
      </c>
      <c r="G37" s="37"/>
      <c r="H37" s="19" t="s">
        <v>25</v>
      </c>
      <c r="I37" s="8"/>
    </row>
    <row r="38" spans="6:9" ht="15" customHeight="1" x14ac:dyDescent="0.2">
      <c r="F38" s="37" t="s">
        <v>20</v>
      </c>
      <c r="G38" s="37"/>
      <c r="H38" s="37"/>
      <c r="I38" s="8"/>
    </row>
    <row r="39" spans="6:9" ht="15" customHeight="1" x14ac:dyDescent="0.2">
      <c r="F39" s="58" t="s">
        <v>21</v>
      </c>
      <c r="G39" s="58"/>
      <c r="H39" s="58"/>
      <c r="I39" s="18"/>
    </row>
    <row r="41" spans="6:9" x14ac:dyDescent="0.2">
      <c r="I41" s="24"/>
    </row>
  </sheetData>
  <mergeCells count="19">
    <mergeCell ref="F38:H38"/>
    <mergeCell ref="F39:H39"/>
    <mergeCell ref="F33:H33"/>
    <mergeCell ref="F34:I34"/>
    <mergeCell ref="F35:G35"/>
    <mergeCell ref="F36:G36"/>
    <mergeCell ref="A1:I1"/>
    <mergeCell ref="A2:I2"/>
    <mergeCell ref="A3:I3"/>
    <mergeCell ref="A4:I4"/>
    <mergeCell ref="E5:H5"/>
    <mergeCell ref="I5:I6"/>
    <mergeCell ref="F31:H31"/>
    <mergeCell ref="F32:I32"/>
    <mergeCell ref="F37:G37"/>
    <mergeCell ref="A5:A6"/>
    <mergeCell ref="B5:B6"/>
    <mergeCell ref="C5:C6"/>
    <mergeCell ref="D5:D6"/>
  </mergeCells>
  <pageMargins left="0.7" right="0.7" top="0.75" bottom="0.75" header="0.3" footer="0.3"/>
  <pageSetup paperSize="9" scale="65"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64A96-3320-9F43-A1F2-69A6954BA829}">
  <dimension ref="B2:E81"/>
  <sheetViews>
    <sheetView workbookViewId="0">
      <selection activeCell="E82" sqref="E82"/>
    </sheetView>
  </sheetViews>
  <sheetFormatPr baseColWidth="10" defaultRowHeight="15" x14ac:dyDescent="0.25"/>
  <cols>
    <col min="3" max="3" width="27" customWidth="1"/>
  </cols>
  <sheetData>
    <row r="2" spans="2:5" ht="16.5" x14ac:dyDescent="0.3">
      <c r="B2" s="60" t="s">
        <v>40</v>
      </c>
      <c r="C2" s="60"/>
      <c r="D2" s="27" t="s">
        <v>41</v>
      </c>
      <c r="E2" s="28"/>
    </row>
    <row r="3" spans="2:5" ht="33" x14ac:dyDescent="0.3">
      <c r="B3" s="29"/>
      <c r="C3" s="30" t="s">
        <v>42</v>
      </c>
      <c r="D3" s="31" t="s">
        <v>41</v>
      </c>
      <c r="E3" s="32">
        <v>6</v>
      </c>
    </row>
    <row r="4" spans="2:5" ht="16.5" x14ac:dyDescent="0.3">
      <c r="B4" s="29"/>
      <c r="C4" s="30" t="s">
        <v>43</v>
      </c>
      <c r="D4" s="31" t="s">
        <v>41</v>
      </c>
      <c r="E4" s="32">
        <v>32</v>
      </c>
    </row>
    <row r="5" spans="2:5" ht="49.5" x14ac:dyDescent="0.3">
      <c r="B5" s="29"/>
      <c r="C5" s="30" t="s">
        <v>44</v>
      </c>
      <c r="D5" s="31" t="s">
        <v>41</v>
      </c>
      <c r="E5" s="32">
        <v>9</v>
      </c>
    </row>
    <row r="6" spans="2:5" ht="49.5" x14ac:dyDescent="0.3">
      <c r="B6" s="29"/>
      <c r="C6" s="33" t="s">
        <v>45</v>
      </c>
      <c r="D6" s="31" t="s">
        <v>41</v>
      </c>
      <c r="E6" s="32">
        <v>2</v>
      </c>
    </row>
    <row r="7" spans="2:5" ht="33" x14ac:dyDescent="0.3">
      <c r="B7" s="29"/>
      <c r="C7" s="30" t="s">
        <v>46</v>
      </c>
      <c r="D7" s="31" t="s">
        <v>41</v>
      </c>
      <c r="E7" s="32">
        <v>14</v>
      </c>
    </row>
    <row r="8" spans="2:5" ht="33" x14ac:dyDescent="0.3">
      <c r="B8" s="29"/>
      <c r="C8" s="30" t="s">
        <v>47</v>
      </c>
      <c r="D8" s="31" t="s">
        <v>41</v>
      </c>
      <c r="E8" s="32">
        <v>6</v>
      </c>
    </row>
    <row r="9" spans="2:5" ht="33" x14ac:dyDescent="0.3">
      <c r="B9" s="29"/>
      <c r="C9" s="30" t="s">
        <v>48</v>
      </c>
      <c r="D9" s="31" t="s">
        <v>41</v>
      </c>
      <c r="E9" s="32">
        <v>2</v>
      </c>
    </row>
    <row r="10" spans="2:5" ht="33" x14ac:dyDescent="0.3">
      <c r="B10" s="29"/>
      <c r="C10" s="30" t="s">
        <v>49</v>
      </c>
      <c r="D10" s="31" t="s">
        <v>41</v>
      </c>
      <c r="E10" s="32">
        <v>1</v>
      </c>
    </row>
    <row r="13" spans="2:5" ht="16.5" x14ac:dyDescent="0.3">
      <c r="B13" s="60" t="s">
        <v>50</v>
      </c>
      <c r="C13" s="60"/>
      <c r="D13" s="27" t="s">
        <v>41</v>
      </c>
      <c r="E13" s="28"/>
    </row>
    <row r="14" spans="2:5" ht="33" x14ac:dyDescent="0.3">
      <c r="B14" s="29"/>
      <c r="C14" s="30" t="s">
        <v>42</v>
      </c>
      <c r="D14" s="31" t="s">
        <v>41</v>
      </c>
      <c r="E14" s="32">
        <v>6</v>
      </c>
    </row>
    <row r="15" spans="2:5" ht="16.5" x14ac:dyDescent="0.3">
      <c r="B15" s="29"/>
      <c r="C15" s="30" t="s">
        <v>43</v>
      </c>
      <c r="D15" s="31" t="s">
        <v>41</v>
      </c>
      <c r="E15" s="32">
        <v>32</v>
      </c>
    </row>
    <row r="16" spans="2:5" ht="49.5" x14ac:dyDescent="0.3">
      <c r="B16" s="29"/>
      <c r="C16" s="30" t="s">
        <v>44</v>
      </c>
      <c r="D16" s="31" t="s">
        <v>41</v>
      </c>
      <c r="E16" s="32">
        <v>9</v>
      </c>
    </row>
    <row r="17" spans="2:5" ht="49.5" x14ac:dyDescent="0.3">
      <c r="B17" s="29"/>
      <c r="C17" s="33" t="s">
        <v>45</v>
      </c>
      <c r="D17" s="31" t="s">
        <v>41</v>
      </c>
      <c r="E17" s="32">
        <v>2</v>
      </c>
    </row>
    <row r="18" spans="2:5" ht="33" x14ac:dyDescent="0.3">
      <c r="B18" s="29"/>
      <c r="C18" s="30" t="s">
        <v>46</v>
      </c>
      <c r="D18" s="31" t="s">
        <v>41</v>
      </c>
      <c r="E18" s="32">
        <v>14</v>
      </c>
    </row>
    <row r="19" spans="2:5" ht="33" x14ac:dyDescent="0.3">
      <c r="B19" s="29"/>
      <c r="C19" s="30" t="s">
        <v>47</v>
      </c>
      <c r="D19" s="31" t="s">
        <v>41</v>
      </c>
      <c r="E19" s="32">
        <v>6</v>
      </c>
    </row>
    <row r="20" spans="2:5" ht="33" x14ac:dyDescent="0.3">
      <c r="B20" s="29"/>
      <c r="C20" s="30" t="s">
        <v>48</v>
      </c>
      <c r="D20" s="31" t="s">
        <v>41</v>
      </c>
      <c r="E20" s="32">
        <v>2</v>
      </c>
    </row>
    <row r="21" spans="2:5" ht="33" x14ac:dyDescent="0.3">
      <c r="B21" s="29"/>
      <c r="C21" s="30" t="s">
        <v>51</v>
      </c>
      <c r="D21" s="31" t="s">
        <v>41</v>
      </c>
      <c r="E21" s="32">
        <v>1</v>
      </c>
    </row>
    <row r="24" spans="2:5" ht="16.5" x14ac:dyDescent="0.3">
      <c r="B24" s="60" t="s">
        <v>52</v>
      </c>
      <c r="C24" s="60"/>
      <c r="D24" s="27" t="s">
        <v>41</v>
      </c>
      <c r="E24" s="28"/>
    </row>
    <row r="25" spans="2:5" ht="33" x14ac:dyDescent="0.3">
      <c r="B25" s="29"/>
      <c r="C25" s="30" t="s">
        <v>42</v>
      </c>
      <c r="D25" s="31" t="s">
        <v>41</v>
      </c>
      <c r="E25" s="32">
        <v>6</v>
      </c>
    </row>
    <row r="26" spans="2:5" ht="16.5" x14ac:dyDescent="0.3">
      <c r="B26" s="29"/>
      <c r="C26" s="30" t="s">
        <v>43</v>
      </c>
      <c r="D26" s="31" t="s">
        <v>41</v>
      </c>
      <c r="E26" s="32">
        <v>32</v>
      </c>
    </row>
    <row r="27" spans="2:5" ht="49.5" x14ac:dyDescent="0.3">
      <c r="B27" s="29"/>
      <c r="C27" s="30" t="s">
        <v>44</v>
      </c>
      <c r="D27" s="31" t="s">
        <v>41</v>
      </c>
      <c r="E27" s="32">
        <v>9</v>
      </c>
    </row>
    <row r="28" spans="2:5" ht="49.5" x14ac:dyDescent="0.3">
      <c r="B28" s="29"/>
      <c r="C28" s="33" t="s">
        <v>45</v>
      </c>
      <c r="D28" s="31" t="s">
        <v>41</v>
      </c>
      <c r="E28" s="32">
        <v>2</v>
      </c>
    </row>
    <row r="29" spans="2:5" ht="33" x14ac:dyDescent="0.3">
      <c r="B29" s="29"/>
      <c r="C29" s="30" t="s">
        <v>46</v>
      </c>
      <c r="D29" s="31" t="s">
        <v>41</v>
      </c>
      <c r="E29" s="32">
        <v>14</v>
      </c>
    </row>
    <row r="30" spans="2:5" ht="33" x14ac:dyDescent="0.3">
      <c r="B30" s="29"/>
      <c r="C30" s="30" t="s">
        <v>47</v>
      </c>
      <c r="D30" s="31" t="s">
        <v>41</v>
      </c>
      <c r="E30" s="32">
        <v>6</v>
      </c>
    </row>
    <row r="31" spans="2:5" ht="33" x14ac:dyDescent="0.3">
      <c r="B31" s="29"/>
      <c r="C31" s="30" t="s">
        <v>48</v>
      </c>
      <c r="D31" s="31" t="s">
        <v>41</v>
      </c>
      <c r="E31" s="32">
        <v>2</v>
      </c>
    </row>
    <row r="32" spans="2:5" ht="33" x14ac:dyDescent="0.3">
      <c r="B32" s="29"/>
      <c r="C32" s="30" t="s">
        <v>49</v>
      </c>
      <c r="D32" s="31" t="s">
        <v>41</v>
      </c>
      <c r="E32" s="32">
        <v>1</v>
      </c>
    </row>
    <row r="35" spans="2:5" ht="16.5" x14ac:dyDescent="0.3">
      <c r="B35" s="60" t="s">
        <v>53</v>
      </c>
      <c r="C35" s="60"/>
      <c r="D35" s="27" t="s">
        <v>41</v>
      </c>
      <c r="E35" s="28"/>
    </row>
    <row r="36" spans="2:5" ht="33" x14ac:dyDescent="0.3">
      <c r="B36" s="29"/>
      <c r="C36" s="30" t="s">
        <v>54</v>
      </c>
      <c r="D36" s="31" t="s">
        <v>41</v>
      </c>
      <c r="E36" s="32">
        <v>1</v>
      </c>
    </row>
    <row r="37" spans="2:5" ht="33" x14ac:dyDescent="0.3">
      <c r="B37" s="29"/>
      <c r="C37" s="30" t="s">
        <v>42</v>
      </c>
      <c r="D37" s="31" t="s">
        <v>41</v>
      </c>
      <c r="E37" s="32">
        <v>6</v>
      </c>
    </row>
    <row r="38" spans="2:5" ht="16.5" x14ac:dyDescent="0.3">
      <c r="B38" s="29"/>
      <c r="C38" s="30" t="s">
        <v>43</v>
      </c>
      <c r="D38" s="31" t="s">
        <v>41</v>
      </c>
      <c r="E38" s="32">
        <v>32</v>
      </c>
    </row>
    <row r="39" spans="2:5" ht="49.5" x14ac:dyDescent="0.3">
      <c r="B39" s="29"/>
      <c r="C39" s="30" t="s">
        <v>44</v>
      </c>
      <c r="D39" s="31" t="s">
        <v>41</v>
      </c>
      <c r="E39" s="32">
        <v>9</v>
      </c>
    </row>
    <row r="40" spans="2:5" ht="49.5" x14ac:dyDescent="0.3">
      <c r="B40" s="29"/>
      <c r="C40" s="33" t="s">
        <v>45</v>
      </c>
      <c r="D40" s="31" t="s">
        <v>41</v>
      </c>
      <c r="E40" s="32">
        <v>2</v>
      </c>
    </row>
    <row r="41" spans="2:5" ht="33" x14ac:dyDescent="0.3">
      <c r="B41" s="29"/>
      <c r="C41" s="30" t="s">
        <v>46</v>
      </c>
      <c r="D41" s="31" t="s">
        <v>41</v>
      </c>
      <c r="E41" s="32">
        <v>14</v>
      </c>
    </row>
    <row r="42" spans="2:5" ht="33" x14ac:dyDescent="0.3">
      <c r="B42" s="29"/>
      <c r="C42" s="30" t="s">
        <v>47</v>
      </c>
      <c r="D42" s="31" t="s">
        <v>41</v>
      </c>
      <c r="E42" s="32">
        <v>6</v>
      </c>
    </row>
    <row r="43" spans="2:5" ht="33" x14ac:dyDescent="0.3">
      <c r="B43" s="29"/>
      <c r="C43" s="30" t="s">
        <v>48</v>
      </c>
      <c r="D43" s="31" t="s">
        <v>41</v>
      </c>
      <c r="E43" s="32">
        <v>2</v>
      </c>
    </row>
    <row r="44" spans="2:5" ht="33" x14ac:dyDescent="0.3">
      <c r="B44" s="29"/>
      <c r="C44" s="30" t="s">
        <v>49</v>
      </c>
      <c r="D44" s="31" t="s">
        <v>41</v>
      </c>
      <c r="E44" s="32">
        <v>1</v>
      </c>
    </row>
    <row r="47" spans="2:5" ht="16.5" x14ac:dyDescent="0.3">
      <c r="B47" s="60" t="s">
        <v>55</v>
      </c>
      <c r="C47" s="60"/>
      <c r="D47" s="27" t="s">
        <v>41</v>
      </c>
      <c r="E47" s="28"/>
    </row>
    <row r="48" spans="2:5" ht="33" x14ac:dyDescent="0.3">
      <c r="B48" s="29"/>
      <c r="C48" s="30" t="s">
        <v>54</v>
      </c>
      <c r="D48" s="31" t="s">
        <v>41</v>
      </c>
      <c r="E48" s="32">
        <v>2</v>
      </c>
    </row>
    <row r="49" spans="2:5" ht="33" x14ac:dyDescent="0.3">
      <c r="B49" s="29"/>
      <c r="C49" s="30" t="s">
        <v>42</v>
      </c>
      <c r="D49" s="31" t="s">
        <v>41</v>
      </c>
      <c r="E49" s="32">
        <v>6</v>
      </c>
    </row>
    <row r="50" spans="2:5" ht="16.5" x14ac:dyDescent="0.3">
      <c r="B50" s="29"/>
      <c r="C50" s="30" t="s">
        <v>43</v>
      </c>
      <c r="D50" s="31" t="s">
        <v>41</v>
      </c>
      <c r="E50" s="32">
        <v>32</v>
      </c>
    </row>
    <row r="51" spans="2:5" ht="49.5" x14ac:dyDescent="0.3">
      <c r="B51" s="29"/>
      <c r="C51" s="30" t="s">
        <v>44</v>
      </c>
      <c r="D51" s="31" t="s">
        <v>41</v>
      </c>
      <c r="E51" s="32">
        <v>9</v>
      </c>
    </row>
    <row r="52" spans="2:5" ht="49.5" x14ac:dyDescent="0.3">
      <c r="B52" s="29"/>
      <c r="C52" s="33" t="s">
        <v>45</v>
      </c>
      <c r="D52" s="31" t="s">
        <v>41</v>
      </c>
      <c r="E52" s="32">
        <v>2</v>
      </c>
    </row>
    <row r="53" spans="2:5" ht="33" x14ac:dyDescent="0.3">
      <c r="B53" s="29"/>
      <c r="C53" s="30" t="s">
        <v>46</v>
      </c>
      <c r="D53" s="31" t="s">
        <v>41</v>
      </c>
      <c r="E53" s="32">
        <v>14</v>
      </c>
    </row>
    <row r="54" spans="2:5" ht="33" x14ac:dyDescent="0.3">
      <c r="B54" s="29"/>
      <c r="C54" s="30" t="s">
        <v>47</v>
      </c>
      <c r="D54" s="31" t="s">
        <v>41</v>
      </c>
      <c r="E54" s="32">
        <v>6</v>
      </c>
    </row>
    <row r="55" spans="2:5" ht="33" x14ac:dyDescent="0.3">
      <c r="B55" s="29"/>
      <c r="C55" s="30" t="s">
        <v>48</v>
      </c>
      <c r="D55" s="31" t="s">
        <v>41</v>
      </c>
      <c r="E55" s="32">
        <v>2</v>
      </c>
    </row>
    <row r="56" spans="2:5" ht="33" x14ac:dyDescent="0.3">
      <c r="B56" s="29"/>
      <c r="C56" s="30" t="s">
        <v>49</v>
      </c>
      <c r="D56" s="31" t="s">
        <v>41</v>
      </c>
      <c r="E56" s="32">
        <v>1</v>
      </c>
    </row>
    <row r="59" spans="2:5" ht="16.5" x14ac:dyDescent="0.3">
      <c r="B59" s="60" t="s">
        <v>56</v>
      </c>
      <c r="C59" s="60"/>
      <c r="D59" s="27" t="s">
        <v>41</v>
      </c>
      <c r="E59" s="28"/>
    </row>
    <row r="60" spans="2:5" ht="33" x14ac:dyDescent="0.3">
      <c r="B60" s="29"/>
      <c r="C60" s="30" t="s">
        <v>57</v>
      </c>
      <c r="D60" s="31" t="s">
        <v>58</v>
      </c>
      <c r="E60" s="32">
        <v>25</v>
      </c>
    </row>
    <row r="61" spans="2:5" ht="16.5" x14ac:dyDescent="0.3">
      <c r="B61" s="29"/>
      <c r="C61" s="30" t="s">
        <v>59</v>
      </c>
      <c r="D61" s="31" t="s">
        <v>41</v>
      </c>
      <c r="E61" s="32">
        <v>3</v>
      </c>
    </row>
    <row r="62" spans="2:5" ht="33" x14ac:dyDescent="0.3">
      <c r="B62" s="29"/>
      <c r="C62" s="30" t="s">
        <v>60</v>
      </c>
      <c r="D62" s="31" t="s">
        <v>41</v>
      </c>
      <c r="E62" s="32">
        <v>1</v>
      </c>
    </row>
    <row r="65" spans="2:5" ht="16.5" x14ac:dyDescent="0.3">
      <c r="B65" s="60" t="s">
        <v>61</v>
      </c>
      <c r="C65" s="60"/>
      <c r="D65" s="27" t="s">
        <v>41</v>
      </c>
      <c r="E65" s="28"/>
    </row>
    <row r="66" spans="2:5" ht="33" x14ac:dyDescent="0.3">
      <c r="B66" s="29"/>
      <c r="C66" s="30" t="s">
        <v>42</v>
      </c>
      <c r="D66" s="31" t="s">
        <v>41</v>
      </c>
      <c r="E66" s="32">
        <v>3</v>
      </c>
    </row>
    <row r="67" spans="2:5" ht="49.5" x14ac:dyDescent="0.3">
      <c r="B67" s="29"/>
      <c r="C67" s="30" t="s">
        <v>44</v>
      </c>
      <c r="D67" s="31" t="s">
        <v>41</v>
      </c>
      <c r="E67" s="32">
        <v>9</v>
      </c>
    </row>
    <row r="68" spans="2:5" ht="49.5" x14ac:dyDescent="0.3">
      <c r="B68" s="29"/>
      <c r="C68" s="33" t="s">
        <v>45</v>
      </c>
      <c r="D68" s="31" t="s">
        <v>41</v>
      </c>
      <c r="E68" s="32">
        <v>2</v>
      </c>
    </row>
    <row r="69" spans="2:5" ht="33" x14ac:dyDescent="0.3">
      <c r="B69" s="29"/>
      <c r="C69" s="30" t="s">
        <v>46</v>
      </c>
      <c r="D69" s="31" t="s">
        <v>41</v>
      </c>
      <c r="E69" s="32">
        <v>5</v>
      </c>
    </row>
    <row r="70" spans="2:5" ht="33" x14ac:dyDescent="0.3">
      <c r="B70" s="29"/>
      <c r="C70" s="30" t="s">
        <v>62</v>
      </c>
      <c r="D70" s="31" t="s">
        <v>41</v>
      </c>
      <c r="E70" s="32">
        <v>3</v>
      </c>
    </row>
    <row r="71" spans="2:5" ht="33" x14ac:dyDescent="0.3">
      <c r="B71" s="29"/>
      <c r="C71" s="30" t="s">
        <v>49</v>
      </c>
      <c r="D71" s="31" t="s">
        <v>41</v>
      </c>
      <c r="E71" s="32">
        <v>1</v>
      </c>
    </row>
    <row r="74" spans="2:5" ht="16.5" x14ac:dyDescent="0.3">
      <c r="B74" s="60" t="s">
        <v>63</v>
      </c>
      <c r="C74" s="60"/>
      <c r="D74" s="27" t="s">
        <v>41</v>
      </c>
      <c r="E74" s="28"/>
    </row>
    <row r="75" spans="2:5" ht="33" x14ac:dyDescent="0.3">
      <c r="B75" s="29"/>
      <c r="C75" s="30" t="s">
        <v>54</v>
      </c>
      <c r="D75" s="31" t="s">
        <v>41</v>
      </c>
      <c r="E75" s="32">
        <v>1</v>
      </c>
    </row>
    <row r="76" spans="2:5" ht="33" x14ac:dyDescent="0.3">
      <c r="B76" s="29"/>
      <c r="C76" s="30" t="s">
        <v>42</v>
      </c>
      <c r="D76" s="31" t="s">
        <v>41</v>
      </c>
      <c r="E76" s="32">
        <v>6</v>
      </c>
    </row>
    <row r="77" spans="2:5" ht="16.5" x14ac:dyDescent="0.3">
      <c r="B77" s="29"/>
      <c r="C77" s="30" t="s">
        <v>43</v>
      </c>
      <c r="D77" s="31" t="s">
        <v>41</v>
      </c>
      <c r="E77" s="32">
        <v>32</v>
      </c>
    </row>
    <row r="78" spans="2:5" ht="49.5" x14ac:dyDescent="0.3">
      <c r="B78" s="29"/>
      <c r="C78" s="30" t="s">
        <v>44</v>
      </c>
      <c r="D78" s="31" t="s">
        <v>41</v>
      </c>
      <c r="E78" s="32">
        <v>9</v>
      </c>
    </row>
    <row r="79" spans="2:5" ht="33" x14ac:dyDescent="0.3">
      <c r="B79" s="29"/>
      <c r="C79" s="30" t="s">
        <v>46</v>
      </c>
      <c r="D79" s="31" t="s">
        <v>41</v>
      </c>
      <c r="E79" s="32">
        <v>12</v>
      </c>
    </row>
    <row r="80" spans="2:5" ht="33" x14ac:dyDescent="0.3">
      <c r="B80" s="29"/>
      <c r="C80" s="30" t="s">
        <v>47</v>
      </c>
      <c r="D80" s="31" t="s">
        <v>41</v>
      </c>
      <c r="E80" s="32">
        <v>6</v>
      </c>
    </row>
    <row r="81" spans="2:5" ht="33" x14ac:dyDescent="0.3">
      <c r="B81" s="29"/>
      <c r="C81" s="30" t="s">
        <v>49</v>
      </c>
      <c r="D81" s="31" t="s">
        <v>41</v>
      </c>
      <c r="E81" s="32">
        <v>1</v>
      </c>
    </row>
  </sheetData>
  <mergeCells count="8">
    <mergeCell ref="B65:C65"/>
    <mergeCell ref="B74:C74"/>
    <mergeCell ref="B2:C2"/>
    <mergeCell ref="B13:C13"/>
    <mergeCell ref="B24:C24"/>
    <mergeCell ref="B35:C35"/>
    <mergeCell ref="B47:C47"/>
    <mergeCell ref="B59:C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BADEA</vt:lpstr>
      <vt:lpstr>Estructuras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Marin Jaramillo</dc:creator>
  <cp:lastModifiedBy>Vanessa Hurtado Gutierrez</cp:lastModifiedBy>
  <dcterms:created xsi:type="dcterms:W3CDTF">2019-07-16T15:00:42Z</dcterms:created>
  <dcterms:modified xsi:type="dcterms:W3CDTF">2021-09-14T12:47:36Z</dcterms:modified>
</cp:coreProperties>
</file>