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C:\Users\asolerc\AppData\Local\Microsoft\Windows\INetCache\Content.Outlook\ZDVQOD2Z\"/>
    </mc:Choice>
  </mc:AlternateContent>
  <xr:revisionPtr revIDLastSave="0" documentId="13_ncr:1_{A9521F7F-52F9-4A5E-A1CA-8C7261D5D11D}" xr6:coauthVersionLast="46" xr6:coauthVersionMax="46" xr10:uidLastSave="{00000000-0000-0000-0000-000000000000}"/>
  <bookViews>
    <workbookView xWindow="-120" yWindow="-120" windowWidth="20730" windowHeight="11160" xr2:uid="{00000000-000D-0000-FFFF-FFFF00000000}"/>
  </bookViews>
  <sheets>
    <sheet name="O&amp;M REDES" sheetId="1" r:id="rId1"/>
    <sheet name="INVERSION" sheetId="4" r:id="rId2"/>
    <sheet name="O&amp;M CARTAGO" sheetId="3" r:id="rId3"/>
    <sheet name="Administración" sheetId="2" r:id="rId4"/>
  </sheets>
  <definedNames>
    <definedName name="_xlnm._FilterDatabase" localSheetId="3" hidden="1">Administración!$A$1:$D$6</definedName>
    <definedName name="_xlnm._FilterDatabase" localSheetId="1" hidden="1">INVERSION!$A$3:$G$46</definedName>
    <definedName name="_xlnm._FilterDatabase" localSheetId="2" hidden="1">'O&amp;M CARTAGO'!$B$3:$H$46</definedName>
    <definedName name="_xlnm._FilterDatabase" localSheetId="0" hidden="1">'O&amp;M REDES'!$A$3:$G$68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2" l="1"/>
  <c r="G6" i="2"/>
  <c r="G5" i="2"/>
  <c r="G4" i="2"/>
  <c r="G3" i="2"/>
  <c r="G2" i="2"/>
  <c r="H29" i="3"/>
  <c r="H38" i="3"/>
  <c r="H13" i="3"/>
  <c r="H30" i="3"/>
  <c r="H31" i="3"/>
  <c r="H24" i="3"/>
  <c r="H40" i="3"/>
  <c r="H26" i="3"/>
  <c r="H12" i="3"/>
  <c r="H32" i="3"/>
  <c r="H19" i="3"/>
  <c r="H23" i="3"/>
  <c r="H18" i="3"/>
  <c r="H34" i="3"/>
  <c r="H14" i="3"/>
  <c r="H9" i="3"/>
  <c r="H28" i="3"/>
  <c r="H16" i="3"/>
  <c r="H42" i="3"/>
  <c r="H10" i="3"/>
  <c r="H27" i="3"/>
  <c r="H5" i="3"/>
  <c r="H20" i="3"/>
  <c r="H35" i="3"/>
  <c r="H6" i="3"/>
  <c r="H17" i="3"/>
  <c r="H44" i="3"/>
  <c r="H22" i="3"/>
  <c r="H7" i="3"/>
  <c r="H46" i="3"/>
  <c r="H41" i="3"/>
  <c r="H36" i="3"/>
  <c r="H11" i="3"/>
  <c r="H8" i="3"/>
  <c r="H25" i="3"/>
  <c r="H4" i="3"/>
  <c r="H15" i="3"/>
  <c r="H39" i="3"/>
  <c r="H45" i="3"/>
  <c r="H33" i="3"/>
  <c r="H37" i="3"/>
  <c r="H43" i="3"/>
  <c r="H21" i="3"/>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G5" i="4"/>
  <c r="G4" i="4"/>
  <c r="G47" i="4" s="1"/>
  <c r="G5" i="1"/>
  <c r="G66" i="1" s="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4" i="1"/>
  <c r="G8" i="2"/>
  <c r="G10" i="2" s="1"/>
  <c r="G9" i="2"/>
  <c r="G67" i="1" l="1"/>
  <c r="G68" i="1" s="1"/>
  <c r="G48" i="4"/>
  <c r="G49" i="4" s="1"/>
  <c r="H47" i="3"/>
  <c r="H48" i="3" s="1"/>
  <c r="H49" i="3" l="1"/>
</calcChain>
</file>

<file path=xl/sharedStrings.xml><?xml version="1.0" encoding="utf-8"?>
<sst xmlns="http://schemas.openxmlformats.org/spreadsheetml/2006/main" count="361" uniqueCount="94">
  <si>
    <t>CODIGO</t>
  </si>
  <si>
    <t>PAVA</t>
  </si>
  <si>
    <t>ARNES PARA GUADAÑA</t>
  </si>
  <si>
    <t>PETO DE CARNAZA</t>
  </si>
  <si>
    <t>CHALECO REFLECTIVO</t>
  </si>
  <si>
    <t>TULAS PARA TRANSPORTE DE EQUIPO</t>
  </si>
  <si>
    <t>CANILLERAS</t>
  </si>
  <si>
    <t>REPELENTE</t>
  </si>
  <si>
    <t xml:space="preserve">DESCRIPCION </t>
  </si>
  <si>
    <t>UNIDAD</t>
  </si>
  <si>
    <t xml:space="preserve">UNIDAD </t>
  </si>
  <si>
    <t>PAR</t>
  </si>
  <si>
    <t>LITROS</t>
  </si>
  <si>
    <t>METROS</t>
  </si>
  <si>
    <t xml:space="preserve">CORDINO 8 MM </t>
  </si>
  <si>
    <t>ALTAIR 5X  (PREGUNTAR SI HAY MAS MODERNOS)</t>
  </si>
  <si>
    <t xml:space="preserve">DECRIPCION </t>
  </si>
  <si>
    <t>GAFAS LENTE OSCURO lentes resistentes al impacto que absorben 99.9% de radiación UV, UVA y UVB. ANSI Z87.1-2010</t>
  </si>
  <si>
    <t>GAFAS LENTE CLARO lentes resistentes al impacto que absorben 99.9% de radiación UV, UVA y UVB. ANSI Z87.1-2010</t>
  </si>
  <si>
    <t>CASCO DIELECTRICO NARANJA ANSI Z89.1 2019. Resistencia de 30.000 Voltios</t>
  </si>
  <si>
    <t>CASCO DIELECTRICO BLANCO ANSI Z89.1 2019. Resistencia de 30.000 Voltios</t>
  </si>
  <si>
    <t xml:space="preserve">MESA PARA MONITOR </t>
  </si>
  <si>
    <t>APOYA PIES</t>
  </si>
  <si>
    <t>PAD MOUSE</t>
  </si>
  <si>
    <t>REPOSA MUÑECAS</t>
  </si>
  <si>
    <t>ESLINGA DE POSICIONAMIENTO 1,80 CON MANOSTOP
Certificado ANSI Z 359.3 (2017) y cumpliendo con los lineamientos de la ANSI Z359.12 (2009); compuesto por:
•Cuerda en nylon o poliéster de 16mm
•Longitud de 1,80 m • un gancho de ¾ ’’ de apertura
• un freno arrestador manual
• Protector termoencogible en PVC
• Capacidad Máxima de 140 Kg incluidos todos los elementos de seguridad</t>
  </si>
  <si>
    <t>IMPERMEABLE (Material PVC) 
Con cintas reflectivas</t>
  </si>
  <si>
    <t xml:space="preserve">PALETA PARE Y SIGA </t>
  </si>
  <si>
    <t xml:space="preserve">CINTA DE SEÑALIZACION </t>
  </si>
  <si>
    <t xml:space="preserve">CINTA DE ENMARCACION </t>
  </si>
  <si>
    <t>CINTA ANTIDESLIZANTE</t>
  </si>
  <si>
    <t>REPISA PARA PORTATIL Material madera,
Esteticamente agradable.Organizado, tono oscuro</t>
  </si>
  <si>
    <t>PRETAL DE BANDA Cuerda de polipropileno de 16" con resistencia superior a 500Kg polyester-nylon de 14" con resistencia superior a 500Kg. Banda industrial rebordeada de material (Nylon), con una longitud de un metro.
Remache en cobre y ojal metálico</t>
  </si>
  <si>
    <t xml:space="preserve">PROTECTOR SOLAR spf 100 </t>
  </si>
  <si>
    <t>GORRA MONJA Que presenten el logo de la empresa bordado</t>
  </si>
  <si>
    <t>CAPUCHA IGNIFUGA Protección de 12cal/cm2</t>
  </si>
  <si>
    <t>MANGAS CLASE 2 TIPO 1 SALIS BURY Cumpla la norma: ASTM D1051</t>
  </si>
  <si>
    <t>MANGAS CLASE 4 TIPO 1 SALIS BURY Cumpla la norma: ASTM D1051</t>
  </si>
  <si>
    <t>CARETA ARC FLASH CON PROTECCION Careta protectora 12cal/cm2</t>
  </si>
  <si>
    <t>MOSQUETONES Mosquetón Singing Rock Ovalado en acero, cierre rosca
30 kN 9 kN 8 kN
apertura de gatillo (d) 17 mm. Semiautomatizado
plateado de cinc • 176 g
CE 1019 • EN 362</t>
  </si>
  <si>
    <t>TIE OFF Certificado bajo la norma ANSI/ASSE Z359-1 2007.
Capacidad máxima de carga 310 lb (140 kg).
(Peso máximo del trabajador con herramientas y equipos adicionales).  Argolla tipo D con resistencia de 22.2 Kn (5000 lb) en el otra extremo ojo invertido.
Longitud regulable de 1,2 m a 1.8 m. Peso: 1973.9 g.</t>
  </si>
  <si>
    <t>CONOS 75 cm</t>
  </si>
  <si>
    <t>TOTAL</t>
  </si>
  <si>
    <t>ESLINGA ESTROBO DE NYLON
Ojo reducido a la mitad en un lado</t>
  </si>
  <si>
    <t>ESLINGA CON ABSORCIÓN 
Cumpla con las normas: ANSI/ASSE Z359. 13 – 2013
CSA Z259.12 - 2016</t>
  </si>
  <si>
    <t>MARQUILLA AUTODESTRUCTIBLE</t>
  </si>
  <si>
    <t>REATA CON HEBILLA PLASTICA</t>
  </si>
  <si>
    <t>KIT GUANTES CLASE 00
Cumplimiento de la norma europea EN 60903:2003
y de la norma internacional CEI 60903:2002
Protección 1000Voltios</t>
  </si>
  <si>
    <t>BARBUQUEJO 6 PUNTOS</t>
  </si>
  <si>
    <t xml:space="preserve">PIEZA FACIAL DOBLE CARTUCHO CONFORT
Observaciones: Respirador 3M-7500 Media Cara Siliconado
tallas S, M, L </t>
  </si>
  <si>
    <t>CARTUCHO MULTIPROPOSITO 
Observaciones:
2091 para la protección contra polvos, humos metálicos y neblinas con o sin aceite.
2096: aprobados para la protección contra polvos y neblinas con o sin aceite.</t>
  </si>
  <si>
    <t xml:space="preserve">CARETA SENCILLA PARA GUADAÑAR
observaciones: careta protección completa </t>
  </si>
  <si>
    <t xml:space="preserve">CARETA PARA SOLDAR 
Fotosensible: con vidrio ingntico 11 </t>
  </si>
  <si>
    <t>CARETA PARA VAPORES ORGANICOS
Observaciones protector respiratorio libre mantenimiento N95.</t>
  </si>
  <si>
    <t xml:space="preserve">LINTERNA PARA CASCO 
Observaciones: COBRA 2 recargable y en oferta adjuntar ficha técnica </t>
  </si>
  <si>
    <t>ARNES DIELECTRICO 4 ARGOLLAS (MARCA ORBIT)
ANSI Z359.11 .  Capacidad minina de soporte: 59 kg peso de una persona. Capacidad maxima de soporte: 140 kg peso de una persona.
Observaciones: ARNES EN X</t>
  </si>
  <si>
    <t xml:space="preserve">TRAJE TIVEK
TALLA XL </t>
  </si>
  <si>
    <t>PROTECTOR AUDITIVO DE SILICONA 
Observaciones: de inserción</t>
  </si>
  <si>
    <t xml:space="preserve">PROTECTOR AUDITIVO PARA CASCO
3M PELTOR </t>
  </si>
  <si>
    <t xml:space="preserve">CAPA IMPERMEABLELARGA  CON CAPOTA </t>
  </si>
  <si>
    <t>ALCOHOL ANTISEPTICO AL 70%
Observaciones en presentación de 200litros/20 litros</t>
  </si>
  <si>
    <t xml:space="preserve">ARNES DIELECTRICO 4 ARGOLLAS (MARCA ORBIT)
ANSI Z359.11 .  Capacidad minina de soporte: 59 kg peso de una persona. Capacidad maxima de soporte: 140 kg peso de una persona. Observaciones: ARNES EN H </t>
  </si>
  <si>
    <t xml:space="preserve">KIT DE RESCATE SISTEMA ROLLGLIS 31 metros </t>
  </si>
  <si>
    <t xml:space="preserve">KIT DE LINEA DE VIDA 31 metros
Para un usuario de 310 lb. (141 kg) o 575 pies (175 m) para dos usuarios que suman 620 libras. (282kg
con recubrimiento dielectrico NO MARCA EPI </t>
  </si>
  <si>
    <t>PROTECTOR GUANTE DIELICTRICO MARCA SALIS BURY  TALLAS: 8 1/2 - 9 1/2 - 10</t>
  </si>
  <si>
    <t>BOTAS AISLANTES MV-137 para proteccion contra tension depaso, en el suelo o en terreno, contra descargas electricas hasta 20KV en el cuerpo completo de la bota, (35KV en la suela) TALLAS: entre la 38 y 44</t>
  </si>
  <si>
    <t xml:space="preserve">PAÑOS WYPALL  80 metros </t>
  </si>
  <si>
    <t>BOTAS HAZPROOF certificada NFPA 1991 edicion 2016, para limpieza química y materiales peligrosos, respuesta de emergencia y preparación doméstica, fabricada con polímeros especiales, bota probada según el Estándar Militar 282 contra ciertos agentes químicos y agentes nerviosos de la guerra química, construcción sin costuras moldeada por inyección para una protección 100% a prueba de líquidos, sistema de cierre de cierre elástico reemplazable permite una fácil ajuste con guantes. Cumple con ASTM F2413 M I / 75 C / 75 EH, para impacto y compresión de puntas de acero y protección contra riesgos eléctricos, entresuela de acero cumple con la norma ASTM F2413 PR. El vástago de acero proporciona un soporte firme para el arco. Entresuela de EVA de celda cerrada para mayor comodidad durante todo el día, suela exterior con agarre Sure tiene una excelente resistencia a la abrasión y al deslizamiento, color naranja brillante para una alta visibilidad. Aplicaciones ideales: química y Limpieza de materiales peligrosos. TALLA entre la 38 - 44</t>
  </si>
  <si>
    <t>BOTAS DE CAUCHO TALLAS entre la 38 - 44</t>
  </si>
  <si>
    <t>PERNERAS PARA PODAS</t>
  </si>
  <si>
    <t>GUANTES DE VAQUETAS  TALLA: S-M-L-XL</t>
  </si>
  <si>
    <t>GUANTES DE POLIURETANO TALLA:  S- M- L- XL</t>
  </si>
  <si>
    <t>GUANTE AYCRON PREDATOR TALLA: S-M-L-XL</t>
  </si>
  <si>
    <t>GUANTE GUANTIN TALLA: S-M-L-XL</t>
  </si>
  <si>
    <t>GUANTE DE SOSEGA  TALLA: S-M-L-XL</t>
  </si>
  <si>
    <t>GUANTES CLASE 4 TIPO 1 SALIS BURY Cumplimiento de la norma europea EN 60903:2003
y de la norma internacional CEI 60903:2002
Protección 17000Voltios   TALLAS: 9 1/2 - 10</t>
  </si>
  <si>
    <t>GUANTE CLASE 2 TIPO 1 SALIS BURY Cumplimiento de la norma europea EN 60903:2003
y de la norma internacional CEI 60903:2002
Protección 17000Voltios TALLAS: 8 1/2  - 9 1/2 - 10</t>
  </si>
  <si>
    <t>TRAJE DE APICULTURA TALLA: XL</t>
  </si>
  <si>
    <t>TRAJE OVEROL TIPO FONTANERO con botas calibre 25 TALLA XL</t>
  </si>
  <si>
    <t>TAPETE DIELECTRICO CLASE 2 DE 1X1</t>
  </si>
  <si>
    <t>TAPETE DIELECTRICO CLASE 4 DE 1X2</t>
  </si>
  <si>
    <t>CANTIDAD</t>
  </si>
  <si>
    <t>VALOR UNITARIO</t>
  </si>
  <si>
    <t>SUBTOTAL</t>
  </si>
  <si>
    <t>IVA 19%</t>
  </si>
  <si>
    <t>UND</t>
  </si>
  <si>
    <t>OYM REDES</t>
  </si>
  <si>
    <t xml:space="preserve">INVERSIÓN </t>
  </si>
  <si>
    <t xml:space="preserve">DESCRIPCIÓN </t>
  </si>
  <si>
    <t>O &amp; MCARTAGO</t>
  </si>
  <si>
    <t>MARCA</t>
  </si>
  <si>
    <t>PLAZO DE ENTREGA</t>
  </si>
  <si>
    <t>VALIDEZ DE LA OFERTA</t>
  </si>
  <si>
    <t>FORMA DE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</si>
</sst>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11" x14ac:knownFonts="1">
    <font>
      <sz val="11"/>
      <color theme="1"/>
      <name val="Calibri"/>
      <family val="2"/>
      <scheme val="minor"/>
    </font>
    <font>
      <sz val="10"/>
      <name val="Arial"/>
      <family val="2"/>
    </font>
    <font>
      <sz val="10"/>
      <name val="Verdana"/>
      <family val="2"/>
    </font>
    <font>
      <sz val="11"/>
      <color theme="1"/>
      <name val="Calibri"/>
      <family val="2"/>
      <scheme val="minor"/>
    </font>
    <font>
      <b/>
      <sz val="11"/>
      <color theme="0"/>
      <name val="Calibri"/>
      <family val="2"/>
      <scheme val="minor"/>
    </font>
    <font>
      <sz val="11"/>
      <color theme="0"/>
      <name val="Calibri"/>
      <family val="2"/>
      <scheme val="minor"/>
    </font>
    <font>
      <b/>
      <sz val="11"/>
      <color theme="1"/>
      <name val="Calibri"/>
      <family val="2"/>
      <scheme val="minor"/>
    </font>
    <font>
      <sz val="11"/>
      <color theme="1"/>
      <name val="Arial"/>
      <family val="2"/>
    </font>
    <font>
      <sz val="10"/>
      <color theme="1"/>
      <name val="Verdana"/>
      <family val="2"/>
    </font>
    <font>
      <b/>
      <sz val="10"/>
      <color theme="0"/>
      <name val="Verdana"/>
      <family val="2"/>
    </font>
    <font>
      <b/>
      <sz val="10"/>
      <color theme="1"/>
      <name val="Verdana"/>
      <family val="2"/>
    </font>
  </fonts>
  <fills count="4">
    <fill>
      <patternFill patternType="none"/>
    </fill>
    <fill>
      <patternFill patternType="gray125"/>
    </fill>
    <fill>
      <patternFill patternType="solid">
        <fgColor theme="0"/>
        <bgColor indexed="64"/>
      </patternFill>
    </fill>
    <fill>
      <patternFill patternType="solid">
        <fgColor theme="4"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42" fontId="3" fillId="0" borderId="0" applyFont="0" applyFill="0" applyBorder="0" applyAlignment="0" applyProtection="0"/>
  </cellStyleXfs>
  <cellXfs count="89">
    <xf numFmtId="0" fontId="0" fillId="0" borderId="0" xfId="0"/>
    <xf numFmtId="0" fontId="0" fillId="0" borderId="0" xfId="0"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vertical="center"/>
    </xf>
    <xf numFmtId="0" fontId="1"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2" borderId="1" xfId="0" applyFill="1" applyBorder="1" applyAlignment="1">
      <alignment horizontal="left" vertical="center"/>
    </xf>
    <xf numFmtId="0" fontId="5" fillId="3" borderId="2" xfId="0" applyFont="1" applyFill="1" applyBorder="1" applyAlignment="1">
      <alignment horizontal="center" vertical="center"/>
    </xf>
    <xf numFmtId="0" fontId="0" fillId="0" borderId="0" xfId="0" applyAlignment="1">
      <alignment horizontal="center"/>
    </xf>
    <xf numFmtId="0" fontId="0" fillId="2" borderId="1" xfId="0"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2" borderId="1"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1" fillId="0" borderId="1" xfId="0" applyFont="1" applyBorder="1" applyAlignment="1">
      <alignment horizontal="center" vertical="center" wrapText="1"/>
    </xf>
    <xf numFmtId="0" fontId="0" fillId="0" borderId="3" xfId="0"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0" fillId="2" borderId="1" xfId="0" applyFill="1" applyBorder="1" applyAlignment="1">
      <alignment horizontal="left" vertical="center" wrapText="1"/>
    </xf>
    <xf numFmtId="0" fontId="0" fillId="0" borderId="1" xfId="0" applyFill="1" applyBorder="1" applyAlignment="1">
      <alignment horizontal="left" vertical="center" wrapText="1"/>
    </xf>
    <xf numFmtId="0" fontId="0" fillId="0" borderId="4" xfId="0" applyBorder="1" applyAlignment="1">
      <alignment horizontal="center" vertical="center"/>
    </xf>
    <xf numFmtId="0" fontId="7" fillId="0" borderId="4" xfId="0" applyFont="1" applyBorder="1" applyAlignment="1">
      <alignment horizontal="center" vertical="center"/>
    </xf>
    <xf numFmtId="0" fontId="0" fillId="0" borderId="4" xfId="0"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Fill="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42" fontId="8" fillId="0" borderId="1" xfId="1" applyFont="1" applyFill="1" applyBorder="1" applyAlignment="1">
      <alignment horizontal="center" vertical="center" wrapText="1"/>
    </xf>
    <xf numFmtId="42" fontId="8" fillId="0" borderId="10" xfId="0" applyNumberFormat="1" applyFont="1" applyBorder="1" applyAlignment="1">
      <alignment horizontal="center" vertical="center"/>
    </xf>
    <xf numFmtId="0" fontId="8" fillId="0" borderId="1" xfId="0" applyFont="1" applyBorder="1" applyAlignment="1">
      <alignment horizontal="left" vertical="center"/>
    </xf>
    <xf numFmtId="0" fontId="8" fillId="2" borderId="1" xfId="0" applyFont="1" applyFill="1" applyBorder="1" applyAlignment="1">
      <alignment horizontal="left" vertical="center"/>
    </xf>
    <xf numFmtId="0" fontId="8" fillId="2" borderId="1" xfId="0" applyFont="1" applyFill="1" applyBorder="1" applyAlignment="1">
      <alignment horizontal="left" vertical="center" wrapText="1"/>
    </xf>
    <xf numFmtId="0" fontId="8" fillId="0" borderId="4"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left" vertical="center" wrapText="1"/>
    </xf>
    <xf numFmtId="0" fontId="8" fillId="0" borderId="6" xfId="0" applyFont="1" applyBorder="1" applyAlignment="1">
      <alignment horizontal="center" vertical="center"/>
    </xf>
    <xf numFmtId="42" fontId="8" fillId="0" borderId="11" xfId="1" applyFont="1" applyFill="1" applyBorder="1" applyAlignment="1">
      <alignment horizontal="center" vertical="center" wrapText="1"/>
    </xf>
    <xf numFmtId="42" fontId="8" fillId="0" borderId="12" xfId="0" applyNumberFormat="1" applyFont="1" applyBorder="1" applyAlignment="1">
      <alignment horizontal="center" vertical="center"/>
    </xf>
    <xf numFmtId="0" fontId="10" fillId="0" borderId="13" xfId="0" applyFont="1" applyFill="1" applyBorder="1" applyAlignment="1">
      <alignment vertical="center"/>
    </xf>
    <xf numFmtId="42" fontId="8" fillId="0" borderId="14" xfId="0" applyNumberFormat="1" applyFont="1" applyBorder="1" applyAlignment="1">
      <alignment horizontal="center" vertical="center"/>
    </xf>
    <xf numFmtId="0" fontId="10" fillId="0" borderId="4" xfId="0" applyFont="1" applyFill="1" applyBorder="1" applyAlignment="1">
      <alignment vertical="center"/>
    </xf>
    <xf numFmtId="0" fontId="10" fillId="0" borderId="5" xfId="0" applyFont="1" applyFill="1" applyBorder="1" applyAlignment="1">
      <alignment vertical="center"/>
    </xf>
    <xf numFmtId="42" fontId="8" fillId="0" borderId="15" xfId="0" applyNumberFormat="1" applyFont="1" applyBorder="1" applyAlignment="1">
      <alignment horizontal="center" vertical="center"/>
    </xf>
    <xf numFmtId="42" fontId="8" fillId="0" borderId="6" xfId="1" applyFont="1" applyFill="1" applyBorder="1" applyAlignment="1">
      <alignment horizontal="center" vertical="center" wrapText="1"/>
    </xf>
    <xf numFmtId="0" fontId="0" fillId="0" borderId="19" xfId="0" applyBorder="1" applyAlignment="1">
      <alignment horizontal="center" vertical="center"/>
    </xf>
    <xf numFmtId="0" fontId="0" fillId="0" borderId="2" xfId="0" applyBorder="1" applyAlignment="1">
      <alignment horizontal="center" vertical="center"/>
    </xf>
    <xf numFmtId="42" fontId="8" fillId="0" borderId="2" xfId="1" applyFont="1" applyFill="1" applyBorder="1" applyAlignment="1">
      <alignment horizontal="center" vertical="center" wrapText="1"/>
    </xf>
    <xf numFmtId="42" fontId="8" fillId="0" borderId="20" xfId="0" applyNumberFormat="1" applyFont="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8" fillId="0" borderId="19" xfId="0" applyFont="1" applyBorder="1" applyAlignment="1">
      <alignment horizontal="center" vertical="center"/>
    </xf>
    <xf numFmtId="0" fontId="8" fillId="0" borderId="2" xfId="0" applyFont="1" applyBorder="1" applyAlignment="1">
      <alignment horizontal="left" vertical="center" wrapText="1"/>
    </xf>
    <xf numFmtId="0" fontId="8" fillId="0" borderId="2" xfId="0" applyFont="1" applyBorder="1" applyAlignment="1">
      <alignment horizontal="center" vertical="center"/>
    </xf>
    <xf numFmtId="0" fontId="9" fillId="3" borderId="16" xfId="0" applyFont="1" applyFill="1" applyBorder="1" applyAlignment="1">
      <alignment horizontal="center" vertical="center"/>
    </xf>
    <xf numFmtId="0" fontId="9" fillId="3" borderId="17" xfId="0" applyFont="1" applyFill="1" applyBorder="1" applyAlignment="1">
      <alignment horizontal="center" vertical="center"/>
    </xf>
    <xf numFmtId="0" fontId="0" fillId="0" borderId="2" xfId="0" applyBorder="1" applyAlignment="1">
      <alignment horizontal="left" vertical="center" wrapText="1"/>
    </xf>
    <xf numFmtId="0" fontId="0" fillId="0" borderId="2" xfId="0" applyBorder="1" applyAlignment="1">
      <alignment horizontal="center" vertical="center" wrapText="1"/>
    </xf>
    <xf numFmtId="0" fontId="9" fillId="3" borderId="18" xfId="0" applyFont="1" applyFill="1" applyBorder="1" applyAlignment="1">
      <alignment horizontal="center" vertical="center"/>
    </xf>
    <xf numFmtId="0" fontId="7" fillId="0" borderId="5" xfId="0" applyFont="1" applyBorder="1" applyAlignment="1">
      <alignment horizontal="center" vertical="center"/>
    </xf>
    <xf numFmtId="0" fontId="1" fillId="0" borderId="6" xfId="0" applyFont="1" applyBorder="1" applyAlignment="1">
      <alignment horizontal="left" vertical="center" wrapText="1"/>
    </xf>
    <xf numFmtId="0" fontId="8" fillId="0" borderId="11" xfId="0" applyFont="1" applyBorder="1" applyAlignment="1">
      <alignment horizontal="center" vertical="center"/>
    </xf>
    <xf numFmtId="0" fontId="6" fillId="0" borderId="13" xfId="0" applyFont="1" applyBorder="1" applyAlignment="1">
      <alignment horizontal="left" vertical="center"/>
    </xf>
    <xf numFmtId="0" fontId="6" fillId="0" borderId="14" xfId="0" applyFont="1" applyBorder="1" applyAlignment="1">
      <alignment horizontal="center" vertical="center"/>
    </xf>
    <xf numFmtId="0" fontId="6" fillId="0" borderId="4" xfId="0" applyFont="1" applyBorder="1" applyAlignment="1">
      <alignment horizontal="left" vertical="center"/>
    </xf>
    <xf numFmtId="0" fontId="6" fillId="0" borderId="10"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1"/>
  <sheetViews>
    <sheetView tabSelected="1" workbookViewId="0">
      <selection activeCell="E8" sqref="E8"/>
    </sheetView>
  </sheetViews>
  <sheetFormatPr baseColWidth="10" defaultColWidth="12.85546875" defaultRowHeight="12.75" x14ac:dyDescent="0.25"/>
  <cols>
    <col min="1" max="1" width="14.140625" style="33" bestFit="1" customWidth="1"/>
    <col min="2" max="2" width="85.140625" style="34" customWidth="1"/>
    <col min="3" max="3" width="10.140625" style="33" bestFit="1" customWidth="1"/>
    <col min="4" max="5" width="15.140625" style="33" customWidth="1"/>
    <col min="6" max="6" width="15.140625" style="35" customWidth="1"/>
    <col min="7" max="7" width="15.140625" style="33" customWidth="1"/>
    <col min="8" max="16384" width="12.85546875" style="33"/>
  </cols>
  <sheetData>
    <row r="1" spans="1:7" ht="13.5" thickBot="1" x14ac:dyDescent="0.3"/>
    <row r="2" spans="1:7" ht="13.5" thickBot="1" x14ac:dyDescent="0.3">
      <c r="A2" s="83" t="s">
        <v>86</v>
      </c>
      <c r="B2" s="84"/>
      <c r="C2" s="84"/>
      <c r="D2" s="84"/>
      <c r="E2" s="84"/>
      <c r="F2" s="84"/>
      <c r="G2" s="85"/>
    </row>
    <row r="3" spans="1:7" ht="26.25" thickBot="1" x14ac:dyDescent="0.3">
      <c r="A3" s="69" t="s">
        <v>0</v>
      </c>
      <c r="B3" s="70" t="s">
        <v>8</v>
      </c>
      <c r="C3" s="64" t="s">
        <v>85</v>
      </c>
      <c r="D3" s="64" t="s">
        <v>81</v>
      </c>
      <c r="E3" s="64" t="s">
        <v>90</v>
      </c>
      <c r="F3" s="64" t="s">
        <v>82</v>
      </c>
      <c r="G3" s="65" t="s">
        <v>83</v>
      </c>
    </row>
    <row r="4" spans="1:7" x14ac:dyDescent="0.25">
      <c r="A4" s="66">
        <v>1017</v>
      </c>
      <c r="B4" s="67" t="s">
        <v>79</v>
      </c>
      <c r="C4" s="68" t="s">
        <v>9</v>
      </c>
      <c r="D4" s="68">
        <v>2</v>
      </c>
      <c r="E4" s="68"/>
      <c r="F4" s="60">
        <v>0</v>
      </c>
      <c r="G4" s="61">
        <f t="shared" ref="G4:G35" si="0">F4*D4</f>
        <v>0</v>
      </c>
    </row>
    <row r="5" spans="1:7" x14ac:dyDescent="0.25">
      <c r="A5" s="36">
        <v>1017</v>
      </c>
      <c r="B5" s="37" t="s">
        <v>80</v>
      </c>
      <c r="C5" s="38" t="s">
        <v>9</v>
      </c>
      <c r="D5" s="38">
        <v>2</v>
      </c>
      <c r="E5" s="38"/>
      <c r="F5" s="39">
        <v>0</v>
      </c>
      <c r="G5" s="40">
        <f t="shared" si="0"/>
        <v>0</v>
      </c>
    </row>
    <row r="6" spans="1:7" ht="25.5" x14ac:dyDescent="0.25">
      <c r="A6" s="36">
        <v>1559</v>
      </c>
      <c r="B6" s="37" t="s">
        <v>51</v>
      </c>
      <c r="C6" s="38" t="s">
        <v>10</v>
      </c>
      <c r="D6" s="38">
        <v>12</v>
      </c>
      <c r="E6" s="38"/>
      <c r="F6" s="39">
        <v>0</v>
      </c>
      <c r="G6" s="40">
        <f t="shared" si="0"/>
        <v>0</v>
      </c>
    </row>
    <row r="7" spans="1:7" x14ac:dyDescent="0.25">
      <c r="A7" s="36">
        <v>9162</v>
      </c>
      <c r="B7" s="41" t="s">
        <v>6</v>
      </c>
      <c r="C7" s="38" t="s">
        <v>11</v>
      </c>
      <c r="D7" s="38">
        <v>12</v>
      </c>
      <c r="E7" s="38"/>
      <c r="F7" s="39">
        <v>0</v>
      </c>
      <c r="G7" s="40">
        <f t="shared" si="0"/>
        <v>0</v>
      </c>
    </row>
    <row r="8" spans="1:7" ht="51" x14ac:dyDescent="0.25">
      <c r="A8" s="36">
        <v>9262</v>
      </c>
      <c r="B8" s="37" t="s">
        <v>50</v>
      </c>
      <c r="C8" s="38" t="s">
        <v>10</v>
      </c>
      <c r="D8" s="38">
        <v>20</v>
      </c>
      <c r="E8" s="38"/>
      <c r="F8" s="39">
        <v>0</v>
      </c>
      <c r="G8" s="40">
        <f t="shared" si="0"/>
        <v>0</v>
      </c>
    </row>
    <row r="9" spans="1:7" x14ac:dyDescent="0.25">
      <c r="A9" s="36">
        <v>9571</v>
      </c>
      <c r="B9" s="41" t="s">
        <v>29</v>
      </c>
      <c r="C9" s="38" t="s">
        <v>9</v>
      </c>
      <c r="D9" s="38">
        <v>6</v>
      </c>
      <c r="E9" s="38"/>
      <c r="F9" s="39">
        <v>0</v>
      </c>
      <c r="G9" s="40">
        <f t="shared" si="0"/>
        <v>0</v>
      </c>
    </row>
    <row r="10" spans="1:7" x14ac:dyDescent="0.25">
      <c r="A10" s="36">
        <v>9571</v>
      </c>
      <c r="B10" s="41" t="s">
        <v>30</v>
      </c>
      <c r="C10" s="38" t="s">
        <v>9</v>
      </c>
      <c r="D10" s="38">
        <v>6</v>
      </c>
      <c r="E10" s="38"/>
      <c r="F10" s="39">
        <v>0</v>
      </c>
      <c r="G10" s="40">
        <f t="shared" si="0"/>
        <v>0</v>
      </c>
    </row>
    <row r="11" spans="1:7" ht="25.5" x14ac:dyDescent="0.25">
      <c r="A11" s="36">
        <v>10200</v>
      </c>
      <c r="B11" s="37" t="s">
        <v>18</v>
      </c>
      <c r="C11" s="38" t="s">
        <v>10</v>
      </c>
      <c r="D11" s="38">
        <v>300</v>
      </c>
      <c r="E11" s="38"/>
      <c r="F11" s="39">
        <v>0</v>
      </c>
      <c r="G11" s="40">
        <f t="shared" si="0"/>
        <v>0</v>
      </c>
    </row>
    <row r="12" spans="1:7" x14ac:dyDescent="0.25">
      <c r="A12" s="36">
        <v>10681</v>
      </c>
      <c r="B12" s="42" t="s">
        <v>66</v>
      </c>
      <c r="C12" s="38" t="s">
        <v>10</v>
      </c>
      <c r="D12" s="38">
        <v>100</v>
      </c>
      <c r="E12" s="38"/>
      <c r="F12" s="39">
        <v>0</v>
      </c>
      <c r="G12" s="40">
        <f t="shared" si="0"/>
        <v>0</v>
      </c>
    </row>
    <row r="13" spans="1:7" x14ac:dyDescent="0.25">
      <c r="A13" s="36">
        <v>12318</v>
      </c>
      <c r="B13" s="37" t="s">
        <v>20</v>
      </c>
      <c r="C13" s="38" t="s">
        <v>10</v>
      </c>
      <c r="D13" s="38">
        <v>40</v>
      </c>
      <c r="E13" s="38"/>
      <c r="F13" s="39">
        <v>0</v>
      </c>
      <c r="G13" s="40">
        <f t="shared" si="0"/>
        <v>0</v>
      </c>
    </row>
    <row r="14" spans="1:7" x14ac:dyDescent="0.25">
      <c r="A14" s="36">
        <v>12318</v>
      </c>
      <c r="B14" s="37" t="s">
        <v>19</v>
      </c>
      <c r="C14" s="38" t="s">
        <v>10</v>
      </c>
      <c r="D14" s="38">
        <v>120</v>
      </c>
      <c r="E14" s="38"/>
      <c r="F14" s="39">
        <v>0</v>
      </c>
      <c r="G14" s="40">
        <f t="shared" si="0"/>
        <v>0</v>
      </c>
    </row>
    <row r="15" spans="1:7" x14ac:dyDescent="0.25">
      <c r="A15" s="36">
        <v>12550</v>
      </c>
      <c r="B15" s="41" t="s">
        <v>70</v>
      </c>
      <c r="C15" s="38" t="s">
        <v>11</v>
      </c>
      <c r="D15" s="38">
        <v>1000</v>
      </c>
      <c r="E15" s="38"/>
      <c r="F15" s="39">
        <v>0</v>
      </c>
      <c r="G15" s="40">
        <f t="shared" si="0"/>
        <v>0</v>
      </c>
    </row>
    <row r="16" spans="1:7" ht="38.25" x14ac:dyDescent="0.25">
      <c r="A16" s="36">
        <v>12614</v>
      </c>
      <c r="B16" s="43" t="s">
        <v>61</v>
      </c>
      <c r="C16" s="38" t="s">
        <v>10</v>
      </c>
      <c r="D16" s="38">
        <v>40</v>
      </c>
      <c r="E16" s="38"/>
      <c r="F16" s="39">
        <v>0</v>
      </c>
      <c r="G16" s="40">
        <f t="shared" si="0"/>
        <v>0</v>
      </c>
    </row>
    <row r="17" spans="1:7" ht="38.25" x14ac:dyDescent="0.25">
      <c r="A17" s="36">
        <v>12665</v>
      </c>
      <c r="B17" s="37" t="s">
        <v>49</v>
      </c>
      <c r="C17" s="38" t="s">
        <v>10</v>
      </c>
      <c r="D17" s="38">
        <v>20</v>
      </c>
      <c r="E17" s="38"/>
      <c r="F17" s="39">
        <v>0</v>
      </c>
      <c r="G17" s="40">
        <f t="shared" si="0"/>
        <v>0</v>
      </c>
    </row>
    <row r="18" spans="1:7" x14ac:dyDescent="0.25">
      <c r="A18" s="36">
        <v>12920</v>
      </c>
      <c r="B18" s="41" t="s">
        <v>68</v>
      </c>
      <c r="C18" s="38" t="s">
        <v>11</v>
      </c>
      <c r="D18" s="38">
        <v>100</v>
      </c>
      <c r="E18" s="38"/>
      <c r="F18" s="39">
        <v>0</v>
      </c>
      <c r="G18" s="40">
        <f t="shared" si="0"/>
        <v>0</v>
      </c>
    </row>
    <row r="19" spans="1:7" ht="63.75" x14ac:dyDescent="0.25">
      <c r="A19" s="36">
        <v>12936</v>
      </c>
      <c r="B19" s="37" t="s">
        <v>39</v>
      </c>
      <c r="C19" s="38" t="s">
        <v>10</v>
      </c>
      <c r="D19" s="38">
        <v>80</v>
      </c>
      <c r="E19" s="38"/>
      <c r="F19" s="39">
        <v>0</v>
      </c>
      <c r="G19" s="40">
        <f t="shared" si="0"/>
        <v>0</v>
      </c>
    </row>
    <row r="20" spans="1:7" ht="25.5" x14ac:dyDescent="0.25">
      <c r="A20" s="36">
        <v>12978</v>
      </c>
      <c r="B20" s="37" t="s">
        <v>58</v>
      </c>
      <c r="C20" s="38" t="s">
        <v>10</v>
      </c>
      <c r="D20" s="38">
        <v>15</v>
      </c>
      <c r="E20" s="38"/>
      <c r="F20" s="39">
        <v>0</v>
      </c>
      <c r="G20" s="40">
        <f t="shared" si="0"/>
        <v>0</v>
      </c>
    </row>
    <row r="21" spans="1:7" x14ac:dyDescent="0.25">
      <c r="A21" s="36">
        <v>12979</v>
      </c>
      <c r="B21" s="41" t="s">
        <v>28</v>
      </c>
      <c r="C21" s="38" t="s">
        <v>9</v>
      </c>
      <c r="D21" s="38">
        <v>20</v>
      </c>
      <c r="E21" s="38"/>
      <c r="F21" s="39">
        <v>0</v>
      </c>
      <c r="G21" s="40">
        <f t="shared" si="0"/>
        <v>0</v>
      </c>
    </row>
    <row r="22" spans="1:7" ht="25.5" x14ac:dyDescent="0.25">
      <c r="A22" s="36">
        <v>12996</v>
      </c>
      <c r="B22" s="37" t="s">
        <v>52</v>
      </c>
      <c r="C22" s="38" t="s">
        <v>10</v>
      </c>
      <c r="D22" s="38">
        <v>2</v>
      </c>
      <c r="E22" s="38"/>
      <c r="F22" s="39">
        <v>0</v>
      </c>
      <c r="G22" s="40">
        <f t="shared" si="0"/>
        <v>0</v>
      </c>
    </row>
    <row r="23" spans="1:7" ht="63.75" x14ac:dyDescent="0.25">
      <c r="A23" s="36">
        <v>12997</v>
      </c>
      <c r="B23" s="37" t="s">
        <v>40</v>
      </c>
      <c r="C23" s="38" t="s">
        <v>10</v>
      </c>
      <c r="D23" s="38">
        <v>100</v>
      </c>
      <c r="E23" s="38"/>
      <c r="F23" s="39">
        <v>0</v>
      </c>
      <c r="G23" s="40">
        <f t="shared" si="0"/>
        <v>0</v>
      </c>
    </row>
    <row r="24" spans="1:7" ht="102" x14ac:dyDescent="0.25">
      <c r="A24" s="36">
        <v>13007</v>
      </c>
      <c r="B24" s="37" t="s">
        <v>25</v>
      </c>
      <c r="C24" s="38" t="s">
        <v>10</v>
      </c>
      <c r="D24" s="38">
        <v>100</v>
      </c>
      <c r="E24" s="38"/>
      <c r="F24" s="39">
        <v>0</v>
      </c>
      <c r="G24" s="40">
        <f t="shared" si="0"/>
        <v>0</v>
      </c>
    </row>
    <row r="25" spans="1:7" ht="38.25" x14ac:dyDescent="0.25">
      <c r="A25" s="36">
        <v>13008</v>
      </c>
      <c r="B25" s="37" t="s">
        <v>54</v>
      </c>
      <c r="C25" s="38" t="s">
        <v>10</v>
      </c>
      <c r="D25" s="38">
        <v>40</v>
      </c>
      <c r="E25" s="38"/>
      <c r="F25" s="39">
        <v>0</v>
      </c>
      <c r="G25" s="40">
        <f t="shared" si="0"/>
        <v>0</v>
      </c>
    </row>
    <row r="26" spans="1:7" ht="25.5" x14ac:dyDescent="0.25">
      <c r="A26" s="36">
        <v>13010</v>
      </c>
      <c r="B26" s="37" t="s">
        <v>17</v>
      </c>
      <c r="C26" s="38" t="s">
        <v>10</v>
      </c>
      <c r="D26" s="38">
        <v>600</v>
      </c>
      <c r="E26" s="38"/>
      <c r="F26" s="39">
        <v>0</v>
      </c>
      <c r="G26" s="40">
        <f t="shared" si="0"/>
        <v>0</v>
      </c>
    </row>
    <row r="27" spans="1:7" ht="25.5" x14ac:dyDescent="0.25">
      <c r="A27" s="36">
        <v>13011</v>
      </c>
      <c r="B27" s="37" t="s">
        <v>57</v>
      </c>
      <c r="C27" s="38" t="s">
        <v>11</v>
      </c>
      <c r="D27" s="38">
        <v>100</v>
      </c>
      <c r="E27" s="38"/>
      <c r="F27" s="39">
        <v>0</v>
      </c>
      <c r="G27" s="40">
        <f t="shared" si="0"/>
        <v>0</v>
      </c>
    </row>
    <row r="28" spans="1:7" x14ac:dyDescent="0.25">
      <c r="A28" s="36">
        <v>13021</v>
      </c>
      <c r="B28" s="41" t="s">
        <v>41</v>
      </c>
      <c r="C28" s="38" t="s">
        <v>10</v>
      </c>
      <c r="D28" s="38">
        <v>40</v>
      </c>
      <c r="E28" s="38"/>
      <c r="F28" s="39">
        <v>0</v>
      </c>
      <c r="G28" s="40">
        <f t="shared" si="0"/>
        <v>0</v>
      </c>
    </row>
    <row r="29" spans="1:7" ht="25.5" x14ac:dyDescent="0.25">
      <c r="A29" s="36">
        <v>13023</v>
      </c>
      <c r="B29" s="37" t="s">
        <v>26</v>
      </c>
      <c r="C29" s="38" t="s">
        <v>10</v>
      </c>
      <c r="D29" s="38">
        <v>115</v>
      </c>
      <c r="E29" s="38"/>
      <c r="F29" s="39">
        <v>0</v>
      </c>
      <c r="G29" s="40">
        <f t="shared" si="0"/>
        <v>0</v>
      </c>
    </row>
    <row r="30" spans="1:7" x14ac:dyDescent="0.25">
      <c r="A30" s="36">
        <v>13027</v>
      </c>
      <c r="B30" s="41" t="s">
        <v>78</v>
      </c>
      <c r="C30" s="38" t="s">
        <v>10</v>
      </c>
      <c r="D30" s="38">
        <v>8</v>
      </c>
      <c r="E30" s="38"/>
      <c r="F30" s="39">
        <v>0</v>
      </c>
      <c r="G30" s="40">
        <f t="shared" si="0"/>
        <v>0</v>
      </c>
    </row>
    <row r="31" spans="1:7" x14ac:dyDescent="0.25">
      <c r="A31" s="36">
        <v>13028</v>
      </c>
      <c r="B31" s="41" t="s">
        <v>27</v>
      </c>
      <c r="C31" s="38" t="s">
        <v>10</v>
      </c>
      <c r="D31" s="38">
        <v>16</v>
      </c>
      <c r="E31" s="38"/>
      <c r="F31" s="39">
        <v>0</v>
      </c>
      <c r="G31" s="40">
        <f t="shared" si="0"/>
        <v>0</v>
      </c>
    </row>
    <row r="32" spans="1:7" x14ac:dyDescent="0.25">
      <c r="A32" s="36">
        <v>13134</v>
      </c>
      <c r="B32" s="41" t="s">
        <v>73</v>
      </c>
      <c r="C32" s="38" t="s">
        <v>11</v>
      </c>
      <c r="D32" s="38">
        <v>100</v>
      </c>
      <c r="E32" s="38"/>
      <c r="F32" s="39">
        <v>0</v>
      </c>
      <c r="G32" s="40">
        <f t="shared" si="0"/>
        <v>0</v>
      </c>
    </row>
    <row r="33" spans="1:7" x14ac:dyDescent="0.25">
      <c r="A33" s="36">
        <v>13590</v>
      </c>
      <c r="B33" s="41" t="s">
        <v>4</v>
      </c>
      <c r="C33" s="38" t="s">
        <v>10</v>
      </c>
      <c r="D33" s="38">
        <v>30</v>
      </c>
      <c r="E33" s="38"/>
      <c r="F33" s="39">
        <v>0</v>
      </c>
      <c r="G33" s="40">
        <f t="shared" si="0"/>
        <v>0</v>
      </c>
    </row>
    <row r="34" spans="1:7" ht="51" x14ac:dyDescent="0.25">
      <c r="A34" s="36">
        <v>13598</v>
      </c>
      <c r="B34" s="37" t="s">
        <v>63</v>
      </c>
      <c r="C34" s="38" t="s">
        <v>10</v>
      </c>
      <c r="D34" s="38">
        <v>17</v>
      </c>
      <c r="E34" s="38"/>
      <c r="F34" s="39">
        <v>0</v>
      </c>
      <c r="G34" s="40">
        <f t="shared" si="0"/>
        <v>0</v>
      </c>
    </row>
    <row r="35" spans="1:7" x14ac:dyDescent="0.25">
      <c r="A35" s="44">
        <v>13600</v>
      </c>
      <c r="B35" s="45" t="s">
        <v>64</v>
      </c>
      <c r="C35" s="46" t="s">
        <v>11</v>
      </c>
      <c r="D35" s="46">
        <v>30</v>
      </c>
      <c r="E35" s="46"/>
      <c r="F35" s="39">
        <v>0</v>
      </c>
      <c r="G35" s="40">
        <f t="shared" si="0"/>
        <v>0</v>
      </c>
    </row>
    <row r="36" spans="1:7" x14ac:dyDescent="0.25">
      <c r="A36" s="36">
        <v>13603</v>
      </c>
      <c r="B36" s="41" t="s">
        <v>72</v>
      </c>
      <c r="C36" s="38" t="s">
        <v>11</v>
      </c>
      <c r="D36" s="38">
        <v>100</v>
      </c>
      <c r="E36" s="38"/>
      <c r="F36" s="39">
        <v>0</v>
      </c>
      <c r="G36" s="40">
        <f t="shared" ref="G36:G65" si="1">F36*D36</f>
        <v>0</v>
      </c>
    </row>
    <row r="37" spans="1:7" ht="38.25" x14ac:dyDescent="0.25">
      <c r="A37" s="36">
        <v>13605</v>
      </c>
      <c r="B37" s="37" t="s">
        <v>53</v>
      </c>
      <c r="C37" s="38" t="s">
        <v>10</v>
      </c>
      <c r="D37" s="38">
        <v>80</v>
      </c>
      <c r="E37" s="38"/>
      <c r="F37" s="39">
        <v>0</v>
      </c>
      <c r="G37" s="40">
        <f t="shared" si="1"/>
        <v>0</v>
      </c>
    </row>
    <row r="38" spans="1:7" x14ac:dyDescent="0.25">
      <c r="A38" s="36">
        <v>13610</v>
      </c>
      <c r="B38" s="41" t="s">
        <v>5</v>
      </c>
      <c r="C38" s="38" t="s">
        <v>10</v>
      </c>
      <c r="D38" s="38">
        <v>50</v>
      </c>
      <c r="E38" s="38"/>
      <c r="F38" s="39">
        <v>0</v>
      </c>
      <c r="G38" s="40">
        <f t="shared" si="1"/>
        <v>0</v>
      </c>
    </row>
    <row r="39" spans="1:7" x14ac:dyDescent="0.25">
      <c r="A39" s="36">
        <v>14554</v>
      </c>
      <c r="B39" s="41" t="s">
        <v>77</v>
      </c>
      <c r="C39" s="38" t="s">
        <v>10</v>
      </c>
      <c r="D39" s="38">
        <v>20</v>
      </c>
      <c r="E39" s="38"/>
      <c r="F39" s="39">
        <v>0</v>
      </c>
      <c r="G39" s="40">
        <f t="shared" si="1"/>
        <v>0</v>
      </c>
    </row>
    <row r="40" spans="1:7" x14ac:dyDescent="0.25">
      <c r="A40" s="36">
        <v>14887</v>
      </c>
      <c r="B40" s="41" t="s">
        <v>34</v>
      </c>
      <c r="C40" s="38" t="s">
        <v>10</v>
      </c>
      <c r="D40" s="38">
        <v>400</v>
      </c>
      <c r="E40" s="38"/>
      <c r="F40" s="39">
        <v>0</v>
      </c>
      <c r="G40" s="40">
        <f t="shared" si="1"/>
        <v>0</v>
      </c>
    </row>
    <row r="41" spans="1:7" x14ac:dyDescent="0.25">
      <c r="A41" s="36">
        <v>15295</v>
      </c>
      <c r="B41" s="41" t="s">
        <v>35</v>
      </c>
      <c r="C41" s="38" t="s">
        <v>10</v>
      </c>
      <c r="D41" s="38">
        <v>72</v>
      </c>
      <c r="E41" s="38"/>
      <c r="F41" s="39">
        <v>0</v>
      </c>
      <c r="G41" s="40">
        <f t="shared" si="1"/>
        <v>0</v>
      </c>
    </row>
    <row r="42" spans="1:7" ht="51" x14ac:dyDescent="0.25">
      <c r="A42" s="36">
        <v>15296</v>
      </c>
      <c r="B42" s="37" t="s">
        <v>76</v>
      </c>
      <c r="C42" s="38" t="s">
        <v>11</v>
      </c>
      <c r="D42" s="38">
        <v>12</v>
      </c>
      <c r="E42" s="38"/>
      <c r="F42" s="39">
        <v>0</v>
      </c>
      <c r="G42" s="40">
        <f t="shared" si="1"/>
        <v>0</v>
      </c>
    </row>
    <row r="43" spans="1:7" ht="51" x14ac:dyDescent="0.25">
      <c r="A43" s="36">
        <v>15297</v>
      </c>
      <c r="B43" s="37" t="s">
        <v>75</v>
      </c>
      <c r="C43" s="38" t="s">
        <v>11</v>
      </c>
      <c r="D43" s="38">
        <v>4</v>
      </c>
      <c r="E43" s="38"/>
      <c r="F43" s="39">
        <v>0</v>
      </c>
      <c r="G43" s="40">
        <f t="shared" si="1"/>
        <v>0</v>
      </c>
    </row>
    <row r="44" spans="1:7" x14ac:dyDescent="0.25">
      <c r="A44" s="36">
        <v>15300</v>
      </c>
      <c r="B44" s="41" t="s">
        <v>36</v>
      </c>
      <c r="C44" s="38" t="s">
        <v>11</v>
      </c>
      <c r="D44" s="38">
        <v>2</v>
      </c>
      <c r="E44" s="38"/>
      <c r="F44" s="39">
        <v>0</v>
      </c>
      <c r="G44" s="40">
        <f t="shared" si="1"/>
        <v>0</v>
      </c>
    </row>
    <row r="45" spans="1:7" x14ac:dyDescent="0.25">
      <c r="A45" s="36">
        <v>15301</v>
      </c>
      <c r="B45" s="41" t="s">
        <v>37</v>
      </c>
      <c r="C45" s="38" t="s">
        <v>11</v>
      </c>
      <c r="D45" s="38">
        <v>1</v>
      </c>
      <c r="E45" s="38"/>
      <c r="F45" s="39">
        <v>0</v>
      </c>
      <c r="G45" s="40">
        <f t="shared" si="1"/>
        <v>0</v>
      </c>
    </row>
    <row r="46" spans="1:7" ht="51" x14ac:dyDescent="0.25">
      <c r="A46" s="36">
        <v>15324</v>
      </c>
      <c r="B46" s="37" t="s">
        <v>32</v>
      </c>
      <c r="C46" s="38" t="s">
        <v>10</v>
      </c>
      <c r="D46" s="38">
        <v>50</v>
      </c>
      <c r="E46" s="38"/>
      <c r="F46" s="39">
        <v>0</v>
      </c>
      <c r="G46" s="40">
        <f t="shared" si="1"/>
        <v>0</v>
      </c>
    </row>
    <row r="47" spans="1:7" x14ac:dyDescent="0.25">
      <c r="A47" s="36">
        <v>15325</v>
      </c>
      <c r="B47" s="41" t="s">
        <v>71</v>
      </c>
      <c r="C47" s="38" t="s">
        <v>11</v>
      </c>
      <c r="D47" s="38">
        <v>800</v>
      </c>
      <c r="E47" s="38"/>
      <c r="F47" s="39">
        <v>0</v>
      </c>
      <c r="G47" s="40">
        <f t="shared" si="1"/>
        <v>0</v>
      </c>
    </row>
    <row r="48" spans="1:7" x14ac:dyDescent="0.25">
      <c r="A48" s="36">
        <v>15470</v>
      </c>
      <c r="B48" s="41" t="s">
        <v>3</v>
      </c>
      <c r="C48" s="38" t="s">
        <v>10</v>
      </c>
      <c r="D48" s="38">
        <v>12</v>
      </c>
      <c r="E48" s="38"/>
      <c r="F48" s="39">
        <v>0</v>
      </c>
      <c r="G48" s="40">
        <f t="shared" si="1"/>
        <v>0</v>
      </c>
    </row>
    <row r="49" spans="1:7" x14ac:dyDescent="0.25">
      <c r="A49" s="36">
        <v>15778</v>
      </c>
      <c r="B49" s="41" t="s">
        <v>46</v>
      </c>
      <c r="C49" s="38" t="s">
        <v>10</v>
      </c>
      <c r="D49" s="38">
        <v>115</v>
      </c>
      <c r="E49" s="38"/>
      <c r="F49" s="39">
        <v>0</v>
      </c>
      <c r="G49" s="40">
        <f t="shared" si="1"/>
        <v>0</v>
      </c>
    </row>
    <row r="50" spans="1:7" x14ac:dyDescent="0.25">
      <c r="A50" s="36">
        <v>15808</v>
      </c>
      <c r="B50" s="41" t="s">
        <v>14</v>
      </c>
      <c r="C50" s="38" t="s">
        <v>13</v>
      </c>
      <c r="D50" s="38">
        <v>1000</v>
      </c>
      <c r="E50" s="38"/>
      <c r="F50" s="39">
        <v>0</v>
      </c>
      <c r="G50" s="40">
        <f t="shared" si="1"/>
        <v>0</v>
      </c>
    </row>
    <row r="51" spans="1:7" x14ac:dyDescent="0.25">
      <c r="A51" s="36">
        <v>16077</v>
      </c>
      <c r="B51" s="41" t="s">
        <v>2</v>
      </c>
      <c r="C51" s="38" t="s">
        <v>10</v>
      </c>
      <c r="D51" s="38">
        <v>12</v>
      </c>
      <c r="E51" s="38"/>
      <c r="F51" s="39">
        <v>0</v>
      </c>
      <c r="G51" s="40">
        <f t="shared" si="1"/>
        <v>0</v>
      </c>
    </row>
    <row r="52" spans="1:7" x14ac:dyDescent="0.25">
      <c r="A52" s="36">
        <v>16079</v>
      </c>
      <c r="B52" s="41" t="s">
        <v>74</v>
      </c>
      <c r="C52" s="38" t="s">
        <v>11</v>
      </c>
      <c r="D52" s="38">
        <v>400</v>
      </c>
      <c r="E52" s="38"/>
      <c r="F52" s="39">
        <v>0</v>
      </c>
      <c r="G52" s="40">
        <f t="shared" si="1"/>
        <v>0</v>
      </c>
    </row>
    <row r="53" spans="1:7" x14ac:dyDescent="0.25">
      <c r="A53" s="36">
        <v>16197</v>
      </c>
      <c r="B53" s="41" t="s">
        <v>38</v>
      </c>
      <c r="C53" s="38" t="s">
        <v>10</v>
      </c>
      <c r="D53" s="38">
        <v>4</v>
      </c>
      <c r="E53" s="38"/>
      <c r="F53" s="39">
        <v>0</v>
      </c>
      <c r="G53" s="40">
        <f t="shared" si="1"/>
        <v>0</v>
      </c>
    </row>
    <row r="54" spans="1:7" x14ac:dyDescent="0.25">
      <c r="A54" s="36">
        <v>16327</v>
      </c>
      <c r="B54" s="41" t="s">
        <v>33</v>
      </c>
      <c r="C54" s="38" t="s">
        <v>10</v>
      </c>
      <c r="D54" s="38">
        <v>420</v>
      </c>
      <c r="E54" s="38"/>
      <c r="F54" s="39">
        <v>0</v>
      </c>
      <c r="G54" s="40">
        <f t="shared" si="1"/>
        <v>0</v>
      </c>
    </row>
    <row r="55" spans="1:7" x14ac:dyDescent="0.25">
      <c r="A55" s="36">
        <v>16515</v>
      </c>
      <c r="B55" s="41" t="s">
        <v>15</v>
      </c>
      <c r="C55" s="38" t="s">
        <v>10</v>
      </c>
      <c r="D55" s="38">
        <v>2</v>
      </c>
      <c r="E55" s="38"/>
      <c r="F55" s="39">
        <v>0</v>
      </c>
      <c r="G55" s="40">
        <f t="shared" si="1"/>
        <v>0</v>
      </c>
    </row>
    <row r="56" spans="1:7" x14ac:dyDescent="0.25">
      <c r="A56" s="36">
        <v>16689</v>
      </c>
      <c r="B56" s="42" t="s">
        <v>1</v>
      </c>
      <c r="C56" s="38" t="s">
        <v>10</v>
      </c>
      <c r="D56" s="38">
        <v>210</v>
      </c>
      <c r="E56" s="38"/>
      <c r="F56" s="39">
        <v>0</v>
      </c>
      <c r="G56" s="40">
        <f t="shared" si="1"/>
        <v>0</v>
      </c>
    </row>
    <row r="57" spans="1:7" ht="51" x14ac:dyDescent="0.25">
      <c r="A57" s="36">
        <v>17038</v>
      </c>
      <c r="B57" s="31" t="s">
        <v>47</v>
      </c>
      <c r="C57" s="38" t="s">
        <v>11</v>
      </c>
      <c r="D57" s="38">
        <v>15</v>
      </c>
      <c r="E57" s="38"/>
      <c r="F57" s="39">
        <v>0</v>
      </c>
      <c r="G57" s="40">
        <f t="shared" si="1"/>
        <v>0</v>
      </c>
    </row>
    <row r="58" spans="1:7" x14ac:dyDescent="0.25">
      <c r="A58" s="36">
        <v>17362</v>
      </c>
      <c r="B58" s="41" t="s">
        <v>62</v>
      </c>
      <c r="C58" s="38" t="s">
        <v>10</v>
      </c>
      <c r="D58" s="38">
        <v>14</v>
      </c>
      <c r="E58" s="38"/>
      <c r="F58" s="39">
        <v>0</v>
      </c>
      <c r="G58" s="40">
        <f t="shared" si="1"/>
        <v>0</v>
      </c>
    </row>
    <row r="59" spans="1:7" ht="25.5" x14ac:dyDescent="0.25">
      <c r="A59" s="36">
        <v>17510</v>
      </c>
      <c r="B59" s="37" t="s">
        <v>60</v>
      </c>
      <c r="C59" s="38" t="s">
        <v>12</v>
      </c>
      <c r="D59" s="38">
        <v>1000</v>
      </c>
      <c r="E59" s="38"/>
      <c r="F59" s="39">
        <v>0</v>
      </c>
      <c r="G59" s="40">
        <f t="shared" si="1"/>
        <v>0</v>
      </c>
    </row>
    <row r="60" spans="1:7" x14ac:dyDescent="0.25">
      <c r="A60" s="36">
        <v>17511</v>
      </c>
      <c r="B60" s="41" t="s">
        <v>7</v>
      </c>
      <c r="C60" s="38" t="s">
        <v>10</v>
      </c>
      <c r="D60" s="38">
        <v>180</v>
      </c>
      <c r="E60" s="38"/>
      <c r="F60" s="39">
        <v>0</v>
      </c>
      <c r="G60" s="40">
        <f t="shared" si="1"/>
        <v>0</v>
      </c>
    </row>
    <row r="61" spans="1:7" ht="165.75" x14ac:dyDescent="0.25">
      <c r="A61" s="36"/>
      <c r="B61" s="37" t="s">
        <v>67</v>
      </c>
      <c r="C61" s="46" t="s">
        <v>11</v>
      </c>
      <c r="D61" s="46">
        <v>2</v>
      </c>
      <c r="E61" s="46"/>
      <c r="F61" s="39">
        <v>0</v>
      </c>
      <c r="G61" s="40">
        <f t="shared" si="1"/>
        <v>0</v>
      </c>
    </row>
    <row r="62" spans="1:7" x14ac:dyDescent="0.25">
      <c r="A62" s="36"/>
      <c r="B62" s="41" t="s">
        <v>69</v>
      </c>
      <c r="C62" s="38" t="s">
        <v>11</v>
      </c>
      <c r="D62" s="38">
        <v>6</v>
      </c>
      <c r="E62" s="38"/>
      <c r="F62" s="39">
        <v>0</v>
      </c>
      <c r="G62" s="40">
        <f t="shared" si="1"/>
        <v>0</v>
      </c>
    </row>
    <row r="63" spans="1:7" x14ac:dyDescent="0.25">
      <c r="A63" s="36"/>
      <c r="B63" s="37" t="s">
        <v>59</v>
      </c>
      <c r="C63" s="38" t="s">
        <v>10</v>
      </c>
      <c r="D63" s="38">
        <v>10</v>
      </c>
      <c r="E63" s="38"/>
      <c r="F63" s="39">
        <v>0</v>
      </c>
      <c r="G63" s="40">
        <f t="shared" si="1"/>
        <v>0</v>
      </c>
    </row>
    <row r="64" spans="1:7" ht="38.25" x14ac:dyDescent="0.25">
      <c r="A64" s="36"/>
      <c r="B64" s="32" t="s">
        <v>65</v>
      </c>
      <c r="C64" s="46" t="s">
        <v>11</v>
      </c>
      <c r="D64" s="38">
        <v>10</v>
      </c>
      <c r="E64" s="38"/>
      <c r="F64" s="39">
        <v>0</v>
      </c>
      <c r="G64" s="40">
        <f t="shared" si="1"/>
        <v>0</v>
      </c>
    </row>
    <row r="65" spans="1:7" ht="26.25" thickBot="1" x14ac:dyDescent="0.3">
      <c r="A65" s="47"/>
      <c r="B65" s="48" t="s">
        <v>56</v>
      </c>
      <c r="C65" s="49" t="s">
        <v>10</v>
      </c>
      <c r="D65" s="49">
        <v>200</v>
      </c>
      <c r="E65" s="76"/>
      <c r="F65" s="50">
        <v>0</v>
      </c>
      <c r="G65" s="51">
        <f t="shared" si="1"/>
        <v>0</v>
      </c>
    </row>
    <row r="66" spans="1:7" x14ac:dyDescent="0.25">
      <c r="F66" s="52" t="s">
        <v>83</v>
      </c>
      <c r="G66" s="53">
        <f>SUM(G4:G65)</f>
        <v>0</v>
      </c>
    </row>
    <row r="67" spans="1:7" x14ac:dyDescent="0.25">
      <c r="F67" s="54" t="s">
        <v>84</v>
      </c>
      <c r="G67" s="40">
        <f>G66*19%</f>
        <v>0</v>
      </c>
    </row>
    <row r="68" spans="1:7" ht="13.5" thickBot="1" x14ac:dyDescent="0.3">
      <c r="F68" s="55" t="s">
        <v>42</v>
      </c>
      <c r="G68" s="56">
        <f>G66+G67</f>
        <v>0</v>
      </c>
    </row>
    <row r="69" spans="1:7" ht="15" x14ac:dyDescent="0.25">
      <c r="B69" s="77" t="s">
        <v>91</v>
      </c>
      <c r="C69" s="78"/>
    </row>
    <row r="70" spans="1:7" ht="15" x14ac:dyDescent="0.25">
      <c r="B70" s="79" t="s">
        <v>92</v>
      </c>
      <c r="C70" s="80"/>
    </row>
    <row r="71" spans="1:7" ht="15.75" thickBot="1" x14ac:dyDescent="0.3">
      <c r="B71" s="81" t="s">
        <v>93</v>
      </c>
      <c r="C71" s="82"/>
    </row>
  </sheetData>
  <autoFilter ref="A3:G68" xr:uid="{00000000-0009-0000-0000-000000000000}"/>
  <mergeCells count="1">
    <mergeCell ref="A2:G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2"/>
  <sheetViews>
    <sheetView workbookViewId="0">
      <selection activeCell="B50" sqref="B50:C52"/>
    </sheetView>
  </sheetViews>
  <sheetFormatPr baseColWidth="10" defaultColWidth="10.28515625" defaultRowHeight="15" x14ac:dyDescent="0.25"/>
  <cols>
    <col min="1" max="1" width="10.28515625" style="12" customWidth="1"/>
    <col min="2" max="2" width="56.28515625" style="12" customWidth="1"/>
    <col min="3" max="7" width="13" style="12" customWidth="1"/>
    <col min="8" max="16384" width="10.28515625" style="12"/>
  </cols>
  <sheetData>
    <row r="1" spans="1:14" ht="15.75" thickBot="1" x14ac:dyDescent="0.3">
      <c r="G1" s="19"/>
      <c r="H1" s="18"/>
      <c r="I1" s="18"/>
      <c r="J1" s="18"/>
      <c r="K1" s="18"/>
      <c r="L1" s="18"/>
      <c r="M1" s="18"/>
      <c r="N1" s="18"/>
    </row>
    <row r="2" spans="1:14" ht="15.75" thickBot="1" x14ac:dyDescent="0.3">
      <c r="A2" s="86" t="s">
        <v>87</v>
      </c>
      <c r="B2" s="87"/>
      <c r="C2" s="87"/>
      <c r="D2" s="87"/>
      <c r="E2" s="87"/>
      <c r="F2" s="87"/>
      <c r="G2" s="88"/>
    </row>
    <row r="3" spans="1:14" ht="26.25" thickBot="1" x14ac:dyDescent="0.3">
      <c r="A3" s="62" t="s">
        <v>0</v>
      </c>
      <c r="B3" s="63" t="s">
        <v>88</v>
      </c>
      <c r="C3" s="64" t="s">
        <v>85</v>
      </c>
      <c r="D3" s="64" t="s">
        <v>81</v>
      </c>
      <c r="E3" s="64" t="s">
        <v>90</v>
      </c>
      <c r="F3" s="64" t="s">
        <v>82</v>
      </c>
      <c r="G3" s="65" t="s">
        <v>83</v>
      </c>
    </row>
    <row r="4" spans="1:14" x14ac:dyDescent="0.25">
      <c r="A4" s="58">
        <v>9571</v>
      </c>
      <c r="B4" s="59" t="s">
        <v>29</v>
      </c>
      <c r="C4" s="59" t="s">
        <v>9</v>
      </c>
      <c r="D4" s="59">
        <v>6</v>
      </c>
      <c r="E4" s="59"/>
      <c r="F4" s="60">
        <v>0</v>
      </c>
      <c r="G4" s="61">
        <f t="shared" ref="G4:G46" si="0">F4*D4</f>
        <v>0</v>
      </c>
      <c r="H4" s="13"/>
    </row>
    <row r="5" spans="1:14" ht="30" x14ac:dyDescent="0.25">
      <c r="A5" s="25">
        <v>10200</v>
      </c>
      <c r="B5" s="7" t="s">
        <v>18</v>
      </c>
      <c r="C5" s="3" t="s">
        <v>10</v>
      </c>
      <c r="D5" s="7">
        <v>157</v>
      </c>
      <c r="E5" s="7"/>
      <c r="F5" s="39">
        <v>0</v>
      </c>
      <c r="G5" s="40">
        <f t="shared" si="0"/>
        <v>0</v>
      </c>
    </row>
    <row r="6" spans="1:14" x14ac:dyDescent="0.25">
      <c r="A6" s="25">
        <v>10681</v>
      </c>
      <c r="B6" s="11" t="s">
        <v>66</v>
      </c>
      <c r="C6" s="3" t="s">
        <v>10</v>
      </c>
      <c r="D6" s="3">
        <v>30</v>
      </c>
      <c r="E6" s="3"/>
      <c r="F6" s="39">
        <v>0</v>
      </c>
      <c r="G6" s="40">
        <f t="shared" si="0"/>
        <v>0</v>
      </c>
      <c r="H6" s="13"/>
    </row>
    <row r="7" spans="1:14" ht="30" x14ac:dyDescent="0.25">
      <c r="A7" s="25">
        <v>12318</v>
      </c>
      <c r="B7" s="7" t="s">
        <v>20</v>
      </c>
      <c r="C7" s="3" t="s">
        <v>10</v>
      </c>
      <c r="D7" s="3">
        <v>20</v>
      </c>
      <c r="E7" s="3"/>
      <c r="F7" s="39">
        <v>0</v>
      </c>
      <c r="G7" s="40">
        <f t="shared" si="0"/>
        <v>0</v>
      </c>
    </row>
    <row r="8" spans="1:14" ht="30" x14ac:dyDescent="0.25">
      <c r="A8" s="25">
        <v>12318</v>
      </c>
      <c r="B8" s="7" t="s">
        <v>19</v>
      </c>
      <c r="C8" s="3" t="s">
        <v>10</v>
      </c>
      <c r="D8" s="7">
        <v>76</v>
      </c>
      <c r="E8" s="7"/>
      <c r="F8" s="39">
        <v>0</v>
      </c>
      <c r="G8" s="40">
        <f t="shared" si="0"/>
        <v>0</v>
      </c>
      <c r="H8" s="13"/>
      <c r="K8" s="13"/>
    </row>
    <row r="9" spans="1:14" x14ac:dyDescent="0.25">
      <c r="A9" s="25">
        <v>12550</v>
      </c>
      <c r="B9" s="3" t="s">
        <v>70</v>
      </c>
      <c r="C9" s="3" t="s">
        <v>11</v>
      </c>
      <c r="D9" s="3">
        <v>800</v>
      </c>
      <c r="E9" s="3"/>
      <c r="F9" s="39">
        <v>0</v>
      </c>
      <c r="G9" s="40">
        <f t="shared" si="0"/>
        <v>0</v>
      </c>
    </row>
    <row r="10" spans="1:14" ht="75" x14ac:dyDescent="0.25">
      <c r="A10" s="25">
        <v>12614</v>
      </c>
      <c r="B10" s="14" t="s">
        <v>55</v>
      </c>
      <c r="C10" s="3" t="s">
        <v>10</v>
      </c>
      <c r="D10" s="7">
        <v>5</v>
      </c>
      <c r="E10" s="7"/>
      <c r="F10" s="39">
        <v>0</v>
      </c>
      <c r="G10" s="40">
        <f t="shared" si="0"/>
        <v>0</v>
      </c>
      <c r="H10" s="13"/>
    </row>
    <row r="11" spans="1:14" ht="60" x14ac:dyDescent="0.25">
      <c r="A11" s="25">
        <v>12614</v>
      </c>
      <c r="B11" s="14" t="s">
        <v>61</v>
      </c>
      <c r="C11" s="3" t="s">
        <v>10</v>
      </c>
      <c r="D11" s="7">
        <v>15</v>
      </c>
      <c r="E11" s="7"/>
      <c r="F11" s="39">
        <v>0</v>
      </c>
      <c r="G11" s="40">
        <f t="shared" si="0"/>
        <v>0</v>
      </c>
      <c r="K11" s="13"/>
    </row>
    <row r="12" spans="1:14" x14ac:dyDescent="0.25">
      <c r="A12" s="25">
        <v>12920</v>
      </c>
      <c r="B12" s="3" t="s">
        <v>68</v>
      </c>
      <c r="C12" s="3" t="s">
        <v>11</v>
      </c>
      <c r="D12" s="7">
        <v>43</v>
      </c>
      <c r="E12" s="7"/>
      <c r="F12" s="39">
        <v>0</v>
      </c>
      <c r="G12" s="40">
        <f t="shared" si="0"/>
        <v>0</v>
      </c>
    </row>
    <row r="13" spans="1:14" ht="90" x14ac:dyDescent="0.25">
      <c r="A13" s="25">
        <v>12936</v>
      </c>
      <c r="B13" s="7" t="s">
        <v>39</v>
      </c>
      <c r="C13" s="3" t="s">
        <v>10</v>
      </c>
      <c r="D13" s="7">
        <v>50</v>
      </c>
      <c r="E13" s="7"/>
      <c r="F13" s="39">
        <v>0</v>
      </c>
      <c r="G13" s="40">
        <f t="shared" si="0"/>
        <v>0</v>
      </c>
    </row>
    <row r="14" spans="1:14" x14ac:dyDescent="0.25">
      <c r="A14" s="25">
        <v>12979</v>
      </c>
      <c r="B14" s="3" t="s">
        <v>28</v>
      </c>
      <c r="C14" s="3" t="s">
        <v>9</v>
      </c>
      <c r="D14" s="3">
        <v>10</v>
      </c>
      <c r="E14" s="3"/>
      <c r="F14" s="39">
        <v>0</v>
      </c>
      <c r="G14" s="40">
        <f t="shared" si="0"/>
        <v>0</v>
      </c>
    </row>
    <row r="15" spans="1:14" ht="90" x14ac:dyDescent="0.25">
      <c r="A15" s="25">
        <v>12997</v>
      </c>
      <c r="B15" s="7" t="s">
        <v>40</v>
      </c>
      <c r="C15" s="3" t="s">
        <v>10</v>
      </c>
      <c r="D15" s="7">
        <v>75</v>
      </c>
      <c r="E15" s="7"/>
      <c r="F15" s="39">
        <v>0</v>
      </c>
      <c r="G15" s="40">
        <f t="shared" si="0"/>
        <v>0</v>
      </c>
    </row>
    <row r="16" spans="1:14" ht="135" x14ac:dyDescent="0.25">
      <c r="A16" s="25">
        <v>13007</v>
      </c>
      <c r="B16" s="7" t="s">
        <v>25</v>
      </c>
      <c r="C16" s="3" t="s">
        <v>10</v>
      </c>
      <c r="D16" s="7">
        <v>75</v>
      </c>
      <c r="E16" s="7"/>
      <c r="F16" s="39">
        <v>0</v>
      </c>
      <c r="G16" s="40">
        <f t="shared" si="0"/>
        <v>0</v>
      </c>
    </row>
    <row r="17" spans="1:7" ht="60" x14ac:dyDescent="0.25">
      <c r="A17" s="25">
        <v>13008</v>
      </c>
      <c r="B17" s="7" t="s">
        <v>54</v>
      </c>
      <c r="C17" s="3" t="s">
        <v>10</v>
      </c>
      <c r="D17" s="7">
        <v>10</v>
      </c>
      <c r="E17" s="7"/>
      <c r="F17" s="39">
        <v>0</v>
      </c>
      <c r="G17" s="40">
        <f t="shared" si="0"/>
        <v>0</v>
      </c>
    </row>
    <row r="18" spans="1:7" ht="30" x14ac:dyDescent="0.25">
      <c r="A18" s="25">
        <v>13010</v>
      </c>
      <c r="B18" s="7" t="s">
        <v>17</v>
      </c>
      <c r="C18" s="3" t="s">
        <v>10</v>
      </c>
      <c r="D18" s="7">
        <v>380</v>
      </c>
      <c r="E18" s="7"/>
      <c r="F18" s="39">
        <v>0</v>
      </c>
      <c r="G18" s="40">
        <f t="shared" si="0"/>
        <v>0</v>
      </c>
    </row>
    <row r="19" spans="1:7" x14ac:dyDescent="0.25">
      <c r="A19" s="25">
        <v>13021</v>
      </c>
      <c r="B19" s="3" t="s">
        <v>41</v>
      </c>
      <c r="C19" s="3" t="s">
        <v>10</v>
      </c>
      <c r="D19" s="3">
        <v>20</v>
      </c>
      <c r="E19" s="3"/>
      <c r="F19" s="39">
        <v>0</v>
      </c>
      <c r="G19" s="40">
        <f t="shared" si="0"/>
        <v>0</v>
      </c>
    </row>
    <row r="20" spans="1:7" ht="30" x14ac:dyDescent="0.25">
      <c r="A20" s="25">
        <v>13023</v>
      </c>
      <c r="B20" s="7" t="s">
        <v>26</v>
      </c>
      <c r="C20" s="3" t="s">
        <v>10</v>
      </c>
      <c r="D20" s="3">
        <v>43</v>
      </c>
      <c r="E20" s="3"/>
      <c r="F20" s="39">
        <v>0</v>
      </c>
      <c r="G20" s="40">
        <f t="shared" si="0"/>
        <v>0</v>
      </c>
    </row>
    <row r="21" spans="1:7" x14ac:dyDescent="0.25">
      <c r="A21" s="25">
        <v>13028</v>
      </c>
      <c r="B21" s="3" t="s">
        <v>27</v>
      </c>
      <c r="C21" s="3" t="s">
        <v>10</v>
      </c>
      <c r="D21" s="3">
        <v>10</v>
      </c>
      <c r="E21" s="3"/>
      <c r="F21" s="39">
        <v>0</v>
      </c>
      <c r="G21" s="40">
        <f t="shared" si="0"/>
        <v>0</v>
      </c>
    </row>
    <row r="22" spans="1:7" x14ac:dyDescent="0.25">
      <c r="A22" s="25">
        <v>13134</v>
      </c>
      <c r="B22" s="3" t="s">
        <v>73</v>
      </c>
      <c r="C22" s="3" t="s">
        <v>11</v>
      </c>
      <c r="D22" s="7">
        <v>50</v>
      </c>
      <c r="E22" s="7"/>
      <c r="F22" s="39">
        <v>0</v>
      </c>
      <c r="G22" s="40">
        <f t="shared" si="0"/>
        <v>0</v>
      </c>
    </row>
    <row r="23" spans="1:7" x14ac:dyDescent="0.25">
      <c r="A23" s="25">
        <v>13590</v>
      </c>
      <c r="B23" s="3" t="s">
        <v>4</v>
      </c>
      <c r="C23" s="3" t="s">
        <v>10</v>
      </c>
      <c r="D23" s="7">
        <v>20</v>
      </c>
      <c r="E23" s="7"/>
      <c r="F23" s="39">
        <v>0</v>
      </c>
      <c r="G23" s="40">
        <f t="shared" si="0"/>
        <v>0</v>
      </c>
    </row>
    <row r="24" spans="1:7" ht="60" x14ac:dyDescent="0.25">
      <c r="A24" s="25">
        <v>13598</v>
      </c>
      <c r="B24" s="7" t="s">
        <v>63</v>
      </c>
      <c r="C24" s="3" t="s">
        <v>10</v>
      </c>
      <c r="D24" s="7">
        <v>6</v>
      </c>
      <c r="E24" s="7"/>
      <c r="F24" s="39">
        <v>0</v>
      </c>
      <c r="G24" s="40">
        <f t="shared" si="0"/>
        <v>0</v>
      </c>
    </row>
    <row r="25" spans="1:7" ht="30" x14ac:dyDescent="0.25">
      <c r="A25" s="27">
        <v>13600</v>
      </c>
      <c r="B25" s="15" t="s">
        <v>64</v>
      </c>
      <c r="C25" s="16" t="s">
        <v>11</v>
      </c>
      <c r="D25" s="16">
        <v>15</v>
      </c>
      <c r="E25" s="16"/>
      <c r="F25" s="39">
        <v>0</v>
      </c>
      <c r="G25" s="40">
        <f t="shared" si="0"/>
        <v>0</v>
      </c>
    </row>
    <row r="26" spans="1:7" ht="60" x14ac:dyDescent="0.25">
      <c r="A26" s="25">
        <v>13605</v>
      </c>
      <c r="B26" s="7" t="s">
        <v>53</v>
      </c>
      <c r="C26" s="3" t="s">
        <v>10</v>
      </c>
      <c r="D26" s="7">
        <v>20</v>
      </c>
      <c r="E26" s="7"/>
      <c r="F26" s="39">
        <v>0</v>
      </c>
      <c r="G26" s="40">
        <f t="shared" si="0"/>
        <v>0</v>
      </c>
    </row>
    <row r="27" spans="1:7" x14ac:dyDescent="0.25">
      <c r="A27" s="25">
        <v>13610</v>
      </c>
      <c r="B27" s="3" t="s">
        <v>5</v>
      </c>
      <c r="C27" s="3" t="s">
        <v>10</v>
      </c>
      <c r="D27" s="7">
        <v>38</v>
      </c>
      <c r="E27" s="7"/>
      <c r="F27" s="39">
        <v>0</v>
      </c>
      <c r="G27" s="40">
        <f t="shared" si="0"/>
        <v>0</v>
      </c>
    </row>
    <row r="28" spans="1:7" x14ac:dyDescent="0.25">
      <c r="A28" s="25">
        <v>14554</v>
      </c>
      <c r="B28" s="3" t="s">
        <v>77</v>
      </c>
      <c r="C28" s="3" t="s">
        <v>10</v>
      </c>
      <c r="D28" s="3">
        <v>6</v>
      </c>
      <c r="E28" s="3"/>
      <c r="F28" s="39">
        <v>0</v>
      </c>
      <c r="G28" s="40">
        <f t="shared" si="0"/>
        <v>0</v>
      </c>
    </row>
    <row r="29" spans="1:7" x14ac:dyDescent="0.25">
      <c r="A29" s="25">
        <v>14887</v>
      </c>
      <c r="B29" s="3" t="s">
        <v>34</v>
      </c>
      <c r="C29" s="3" t="s">
        <v>10</v>
      </c>
      <c r="D29" s="7">
        <v>200</v>
      </c>
      <c r="E29" s="7"/>
      <c r="F29" s="39">
        <v>0</v>
      </c>
      <c r="G29" s="40">
        <f t="shared" si="0"/>
        <v>0</v>
      </c>
    </row>
    <row r="30" spans="1:7" x14ac:dyDescent="0.25">
      <c r="A30" s="25">
        <v>15295</v>
      </c>
      <c r="B30" s="3" t="s">
        <v>35</v>
      </c>
      <c r="C30" s="3" t="s">
        <v>10</v>
      </c>
      <c r="D30" s="7">
        <v>42</v>
      </c>
      <c r="E30" s="7"/>
      <c r="F30" s="39">
        <v>0</v>
      </c>
      <c r="G30" s="40">
        <f t="shared" si="0"/>
        <v>0</v>
      </c>
    </row>
    <row r="31" spans="1:7" ht="60" x14ac:dyDescent="0.25">
      <c r="A31" s="25">
        <v>15296</v>
      </c>
      <c r="B31" s="7" t="s">
        <v>76</v>
      </c>
      <c r="C31" s="3" t="s">
        <v>11</v>
      </c>
      <c r="D31" s="3">
        <v>14</v>
      </c>
      <c r="E31" s="3"/>
      <c r="F31" s="39">
        <v>0</v>
      </c>
      <c r="G31" s="40">
        <f t="shared" si="0"/>
        <v>0</v>
      </c>
    </row>
    <row r="32" spans="1:7" ht="60" x14ac:dyDescent="0.25">
      <c r="A32" s="25">
        <v>15297</v>
      </c>
      <c r="B32" s="7" t="s">
        <v>75</v>
      </c>
      <c r="C32" s="3" t="s">
        <v>11</v>
      </c>
      <c r="D32" s="3">
        <v>4</v>
      </c>
      <c r="E32" s="3"/>
      <c r="F32" s="39">
        <v>0</v>
      </c>
      <c r="G32" s="40">
        <f t="shared" si="0"/>
        <v>0</v>
      </c>
    </row>
    <row r="33" spans="1:7" x14ac:dyDescent="0.25">
      <c r="A33" s="25">
        <v>15300</v>
      </c>
      <c r="B33" s="3" t="s">
        <v>36</v>
      </c>
      <c r="C33" s="3" t="s">
        <v>11</v>
      </c>
      <c r="D33" s="3">
        <v>4</v>
      </c>
      <c r="E33" s="3"/>
      <c r="F33" s="39">
        <v>0</v>
      </c>
      <c r="G33" s="40">
        <f t="shared" si="0"/>
        <v>0</v>
      </c>
    </row>
    <row r="34" spans="1:7" x14ac:dyDescent="0.25">
      <c r="A34" s="25">
        <v>15301</v>
      </c>
      <c r="B34" s="3" t="s">
        <v>37</v>
      </c>
      <c r="C34" s="3" t="s">
        <v>11</v>
      </c>
      <c r="D34" s="3">
        <v>4</v>
      </c>
      <c r="E34" s="3"/>
      <c r="F34" s="39">
        <v>0</v>
      </c>
      <c r="G34" s="40">
        <f t="shared" si="0"/>
        <v>0</v>
      </c>
    </row>
    <row r="35" spans="1:7" ht="75" x14ac:dyDescent="0.25">
      <c r="A35" s="25">
        <v>15324</v>
      </c>
      <c r="B35" s="7" t="s">
        <v>32</v>
      </c>
      <c r="C35" s="3" t="s">
        <v>10</v>
      </c>
      <c r="D35" s="7">
        <v>38</v>
      </c>
      <c r="E35" s="7"/>
      <c r="F35" s="39">
        <v>0</v>
      </c>
      <c r="G35" s="40">
        <f t="shared" si="0"/>
        <v>0</v>
      </c>
    </row>
    <row r="36" spans="1:7" x14ac:dyDescent="0.25">
      <c r="A36" s="25">
        <v>15325</v>
      </c>
      <c r="B36" s="3" t="s">
        <v>71</v>
      </c>
      <c r="C36" s="3" t="s">
        <v>11</v>
      </c>
      <c r="D36" s="3">
        <v>600</v>
      </c>
      <c r="E36" s="3"/>
      <c r="F36" s="39">
        <v>0</v>
      </c>
      <c r="G36" s="40">
        <f t="shared" si="0"/>
        <v>0</v>
      </c>
    </row>
    <row r="37" spans="1:7" x14ac:dyDescent="0.25">
      <c r="A37" s="25">
        <v>15778</v>
      </c>
      <c r="B37" s="3" t="s">
        <v>46</v>
      </c>
      <c r="C37" s="3" t="s">
        <v>10</v>
      </c>
      <c r="D37" s="7">
        <v>43</v>
      </c>
      <c r="E37" s="7"/>
      <c r="F37" s="39">
        <v>0</v>
      </c>
      <c r="G37" s="40">
        <f t="shared" si="0"/>
        <v>0</v>
      </c>
    </row>
    <row r="38" spans="1:7" x14ac:dyDescent="0.25">
      <c r="A38" s="25">
        <v>15808</v>
      </c>
      <c r="B38" s="3" t="s">
        <v>14</v>
      </c>
      <c r="C38" s="3" t="s">
        <v>13</v>
      </c>
      <c r="D38" s="3">
        <v>400</v>
      </c>
      <c r="E38" s="3"/>
      <c r="F38" s="39">
        <v>0</v>
      </c>
      <c r="G38" s="40">
        <f t="shared" si="0"/>
        <v>0</v>
      </c>
    </row>
    <row r="39" spans="1:7" x14ac:dyDescent="0.25">
      <c r="A39" s="25">
        <v>16197</v>
      </c>
      <c r="B39" s="3" t="s">
        <v>38</v>
      </c>
      <c r="C39" s="3" t="s">
        <v>10</v>
      </c>
      <c r="D39" s="7">
        <v>2</v>
      </c>
      <c r="E39" s="7"/>
      <c r="F39" s="39">
        <v>0</v>
      </c>
      <c r="G39" s="40">
        <f t="shared" si="0"/>
        <v>0</v>
      </c>
    </row>
    <row r="40" spans="1:7" x14ac:dyDescent="0.25">
      <c r="A40" s="25">
        <v>16327</v>
      </c>
      <c r="B40" s="3" t="s">
        <v>33</v>
      </c>
      <c r="C40" s="3" t="s">
        <v>10</v>
      </c>
      <c r="D40" s="7">
        <v>162</v>
      </c>
      <c r="E40" s="7"/>
      <c r="F40" s="39">
        <v>0</v>
      </c>
      <c r="G40" s="40">
        <f t="shared" si="0"/>
        <v>0</v>
      </c>
    </row>
    <row r="41" spans="1:7" x14ac:dyDescent="0.25">
      <c r="A41" s="25">
        <v>16515</v>
      </c>
      <c r="B41" s="3" t="s">
        <v>15</v>
      </c>
      <c r="C41" s="3" t="s">
        <v>10</v>
      </c>
      <c r="D41" s="3">
        <v>2</v>
      </c>
      <c r="E41" s="3"/>
      <c r="F41" s="39">
        <v>0</v>
      </c>
      <c r="G41" s="40">
        <f t="shared" si="0"/>
        <v>0</v>
      </c>
    </row>
    <row r="42" spans="1:7" x14ac:dyDescent="0.25">
      <c r="A42" s="25">
        <v>16689</v>
      </c>
      <c r="B42" s="11" t="s">
        <v>1</v>
      </c>
      <c r="C42" s="3" t="s">
        <v>10</v>
      </c>
      <c r="D42" s="7">
        <v>81</v>
      </c>
      <c r="E42" s="7"/>
      <c r="F42" s="39">
        <v>0</v>
      </c>
      <c r="G42" s="40">
        <f t="shared" si="0"/>
        <v>0</v>
      </c>
    </row>
    <row r="43" spans="1:7" ht="51" x14ac:dyDescent="0.25">
      <c r="A43" s="26">
        <v>17038</v>
      </c>
      <c r="B43" s="17" t="s">
        <v>47</v>
      </c>
      <c r="C43" s="3" t="s">
        <v>11</v>
      </c>
      <c r="D43" s="3">
        <v>6</v>
      </c>
      <c r="E43" s="3"/>
      <c r="F43" s="39">
        <v>0</v>
      </c>
      <c r="G43" s="40">
        <f t="shared" si="0"/>
        <v>0</v>
      </c>
    </row>
    <row r="44" spans="1:7" ht="30" x14ac:dyDescent="0.25">
      <c r="A44" s="25">
        <v>17510</v>
      </c>
      <c r="B44" s="7" t="s">
        <v>60</v>
      </c>
      <c r="C44" s="3" t="s">
        <v>12</v>
      </c>
      <c r="D44" s="3">
        <v>600</v>
      </c>
      <c r="E44" s="3"/>
      <c r="F44" s="39">
        <v>0</v>
      </c>
      <c r="G44" s="40">
        <f t="shared" si="0"/>
        <v>0</v>
      </c>
    </row>
    <row r="45" spans="1:7" x14ac:dyDescent="0.25">
      <c r="A45" s="25">
        <v>17511</v>
      </c>
      <c r="B45" s="3" t="s">
        <v>7</v>
      </c>
      <c r="C45" s="3" t="s">
        <v>10</v>
      </c>
      <c r="D45" s="7">
        <v>114</v>
      </c>
      <c r="E45" s="7"/>
      <c r="F45" s="39">
        <v>0</v>
      </c>
      <c r="G45" s="40">
        <f t="shared" si="0"/>
        <v>0</v>
      </c>
    </row>
    <row r="46" spans="1:7" ht="30.75" thickBot="1" x14ac:dyDescent="0.3">
      <c r="A46" s="28"/>
      <c r="B46" s="30" t="s">
        <v>56</v>
      </c>
      <c r="C46" s="29" t="s">
        <v>10</v>
      </c>
      <c r="D46" s="30">
        <v>40</v>
      </c>
      <c r="E46" s="30"/>
      <c r="F46" s="57">
        <v>0</v>
      </c>
      <c r="G46" s="56">
        <f t="shared" si="0"/>
        <v>0</v>
      </c>
    </row>
    <row r="47" spans="1:7" x14ac:dyDescent="0.25">
      <c r="F47" s="52" t="s">
        <v>83</v>
      </c>
      <c r="G47" s="53">
        <f>SUM(G4:G46)</f>
        <v>0</v>
      </c>
    </row>
    <row r="48" spans="1:7" x14ac:dyDescent="0.25">
      <c r="F48" s="54" t="s">
        <v>84</v>
      </c>
      <c r="G48" s="40">
        <f>G47*19%</f>
        <v>0</v>
      </c>
    </row>
    <row r="49" spans="2:7" ht="15.75" thickBot="1" x14ac:dyDescent="0.3">
      <c r="F49" s="55" t="s">
        <v>42</v>
      </c>
      <c r="G49" s="56">
        <f>G47+G48</f>
        <v>0</v>
      </c>
    </row>
    <row r="50" spans="2:7" x14ac:dyDescent="0.25">
      <c r="B50" s="77" t="s">
        <v>91</v>
      </c>
      <c r="C50" s="78"/>
    </row>
    <row r="51" spans="2:7" x14ac:dyDescent="0.25">
      <c r="B51" s="79" t="s">
        <v>92</v>
      </c>
      <c r="C51" s="80"/>
    </row>
    <row r="52" spans="2:7" ht="15.75" thickBot="1" x14ac:dyDescent="0.3">
      <c r="B52" s="81" t="s">
        <v>93</v>
      </c>
      <c r="C52" s="82"/>
    </row>
  </sheetData>
  <mergeCells count="1">
    <mergeCell ref="A2:G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3"/>
  <sheetViews>
    <sheetView zoomScale="70" zoomScaleNormal="70" workbookViewId="0">
      <selection activeCell="K8" sqref="K7:K8"/>
    </sheetView>
  </sheetViews>
  <sheetFormatPr baseColWidth="10" defaultColWidth="10.28515625" defaultRowHeight="15" x14ac:dyDescent="0.25"/>
  <cols>
    <col min="1" max="1" width="10.28515625" style="20" customWidth="1"/>
    <col min="2" max="2" width="10.28515625" style="12" customWidth="1"/>
    <col min="3" max="3" width="55.7109375" style="1" customWidth="1"/>
    <col min="4" max="8" width="14.5703125" style="12" customWidth="1"/>
    <col min="9" max="16384" width="10.28515625" style="12"/>
  </cols>
  <sheetData>
    <row r="1" spans="1:8" ht="15.75" thickBot="1" x14ac:dyDescent="0.3"/>
    <row r="2" spans="1:8" ht="15.75" thickBot="1" x14ac:dyDescent="0.3">
      <c r="A2" s="21"/>
      <c r="B2" s="86" t="s">
        <v>89</v>
      </c>
      <c r="C2" s="87"/>
      <c r="D2" s="87"/>
      <c r="E2" s="87"/>
      <c r="F2" s="87"/>
      <c r="G2" s="87"/>
      <c r="H2" s="88"/>
    </row>
    <row r="3" spans="1:8" ht="39" thickBot="1" x14ac:dyDescent="0.3">
      <c r="A3" s="21"/>
      <c r="B3" s="62" t="s">
        <v>0</v>
      </c>
      <c r="C3" s="63" t="s">
        <v>8</v>
      </c>
      <c r="D3" s="64" t="s">
        <v>85</v>
      </c>
      <c r="E3" s="64" t="s">
        <v>81</v>
      </c>
      <c r="F3" s="64" t="s">
        <v>90</v>
      </c>
      <c r="G3" s="64" t="s">
        <v>82</v>
      </c>
      <c r="H3" s="73" t="s">
        <v>83</v>
      </c>
    </row>
    <row r="4" spans="1:8" ht="30" x14ac:dyDescent="0.25">
      <c r="A4" s="22"/>
      <c r="B4" s="58">
        <v>10200</v>
      </c>
      <c r="C4" s="71" t="s">
        <v>18</v>
      </c>
      <c r="D4" s="59" t="s">
        <v>10</v>
      </c>
      <c r="E4" s="72">
        <v>85</v>
      </c>
      <c r="F4" s="72"/>
      <c r="G4" s="60">
        <v>0</v>
      </c>
      <c r="H4" s="61">
        <f t="shared" ref="H4:H46" si="0">G4*E4</f>
        <v>0</v>
      </c>
    </row>
    <row r="5" spans="1:8" x14ac:dyDescent="0.25">
      <c r="A5" s="22"/>
      <c r="B5" s="25">
        <v>10681</v>
      </c>
      <c r="C5" s="8" t="s">
        <v>66</v>
      </c>
      <c r="D5" s="3" t="s">
        <v>10</v>
      </c>
      <c r="E5" s="3">
        <v>15</v>
      </c>
      <c r="F5" s="3"/>
      <c r="G5" s="39">
        <v>0</v>
      </c>
      <c r="H5" s="40">
        <f t="shared" si="0"/>
        <v>0</v>
      </c>
    </row>
    <row r="6" spans="1:8" ht="30" x14ac:dyDescent="0.25">
      <c r="A6" s="22"/>
      <c r="B6" s="25">
        <v>12318</v>
      </c>
      <c r="C6" s="6" t="s">
        <v>20</v>
      </c>
      <c r="D6" s="3" t="s">
        <v>10</v>
      </c>
      <c r="E6" s="3">
        <v>20</v>
      </c>
      <c r="F6" s="3"/>
      <c r="G6" s="39">
        <v>0</v>
      </c>
      <c r="H6" s="40">
        <f t="shared" si="0"/>
        <v>0</v>
      </c>
    </row>
    <row r="7" spans="1:8" ht="30" x14ac:dyDescent="0.25">
      <c r="A7" s="22"/>
      <c r="B7" s="25">
        <v>12318</v>
      </c>
      <c r="C7" s="6" t="s">
        <v>19</v>
      </c>
      <c r="D7" s="3" t="s">
        <v>10</v>
      </c>
      <c r="E7" s="7">
        <v>25</v>
      </c>
      <c r="F7" s="7"/>
      <c r="G7" s="39">
        <v>0</v>
      </c>
      <c r="H7" s="40">
        <f t="shared" si="0"/>
        <v>0</v>
      </c>
    </row>
    <row r="8" spans="1:8" x14ac:dyDescent="0.25">
      <c r="A8" s="22"/>
      <c r="B8" s="25">
        <v>12550</v>
      </c>
      <c r="C8" s="2" t="s">
        <v>70</v>
      </c>
      <c r="D8" s="3" t="s">
        <v>11</v>
      </c>
      <c r="E8" s="3">
        <v>50</v>
      </c>
      <c r="F8" s="3"/>
      <c r="G8" s="39">
        <v>0</v>
      </c>
      <c r="H8" s="40">
        <f t="shared" si="0"/>
        <v>0</v>
      </c>
    </row>
    <row r="9" spans="1:8" ht="60" x14ac:dyDescent="0.25">
      <c r="A9" s="22"/>
      <c r="B9" s="25">
        <v>12614</v>
      </c>
      <c r="C9" s="23" t="s">
        <v>61</v>
      </c>
      <c r="D9" s="3" t="s">
        <v>10</v>
      </c>
      <c r="E9" s="7">
        <v>10</v>
      </c>
      <c r="F9" s="7"/>
      <c r="G9" s="39">
        <v>0</v>
      </c>
      <c r="H9" s="40">
        <f t="shared" si="0"/>
        <v>0</v>
      </c>
    </row>
    <row r="10" spans="1:8" x14ac:dyDescent="0.25">
      <c r="A10" s="22"/>
      <c r="B10" s="25">
        <v>12920</v>
      </c>
      <c r="C10" s="2" t="s">
        <v>68</v>
      </c>
      <c r="D10" s="3" t="s">
        <v>11</v>
      </c>
      <c r="E10" s="7">
        <v>12</v>
      </c>
      <c r="F10" s="7"/>
      <c r="G10" s="39">
        <v>0</v>
      </c>
      <c r="H10" s="40">
        <f t="shared" si="0"/>
        <v>0</v>
      </c>
    </row>
    <row r="11" spans="1:8" ht="90" x14ac:dyDescent="0.25">
      <c r="A11" s="22"/>
      <c r="B11" s="25">
        <v>12936</v>
      </c>
      <c r="C11" s="6" t="s">
        <v>39</v>
      </c>
      <c r="D11" s="3" t="s">
        <v>10</v>
      </c>
      <c r="E11" s="7">
        <v>40</v>
      </c>
      <c r="F11" s="7"/>
      <c r="G11" s="39">
        <v>0</v>
      </c>
      <c r="H11" s="40">
        <f t="shared" si="0"/>
        <v>0</v>
      </c>
    </row>
    <row r="12" spans="1:8" ht="90" x14ac:dyDescent="0.25">
      <c r="A12" s="22"/>
      <c r="B12" s="25">
        <v>12997</v>
      </c>
      <c r="C12" s="6" t="s">
        <v>40</v>
      </c>
      <c r="D12" s="3" t="s">
        <v>10</v>
      </c>
      <c r="E12" s="7">
        <v>5</v>
      </c>
      <c r="F12" s="7"/>
      <c r="G12" s="39">
        <v>0</v>
      </c>
      <c r="H12" s="40">
        <f t="shared" si="0"/>
        <v>0</v>
      </c>
    </row>
    <row r="13" spans="1:8" ht="135" x14ac:dyDescent="0.25">
      <c r="B13" s="25">
        <v>13007</v>
      </c>
      <c r="C13" s="6" t="s">
        <v>25</v>
      </c>
      <c r="D13" s="3" t="s">
        <v>10</v>
      </c>
      <c r="E13" s="7">
        <v>2</v>
      </c>
      <c r="F13" s="7"/>
      <c r="G13" s="39">
        <v>0</v>
      </c>
      <c r="H13" s="40">
        <f t="shared" si="0"/>
        <v>0</v>
      </c>
    </row>
    <row r="14" spans="1:8" ht="60" x14ac:dyDescent="0.25">
      <c r="B14" s="25">
        <v>13008</v>
      </c>
      <c r="C14" s="6" t="s">
        <v>54</v>
      </c>
      <c r="D14" s="3" t="s">
        <v>10</v>
      </c>
      <c r="E14" s="7">
        <v>10</v>
      </c>
      <c r="F14" s="7"/>
      <c r="G14" s="39">
        <v>0</v>
      </c>
      <c r="H14" s="40">
        <f t="shared" si="0"/>
        <v>0</v>
      </c>
    </row>
    <row r="15" spans="1:8" ht="30" x14ac:dyDescent="0.25">
      <c r="A15" s="22"/>
      <c r="B15" s="25">
        <v>13010</v>
      </c>
      <c r="C15" s="6" t="s">
        <v>17</v>
      </c>
      <c r="D15" s="3" t="s">
        <v>10</v>
      </c>
      <c r="E15" s="7">
        <v>100</v>
      </c>
      <c r="F15" s="7"/>
      <c r="G15" s="39">
        <v>0</v>
      </c>
      <c r="H15" s="40">
        <f t="shared" si="0"/>
        <v>0</v>
      </c>
    </row>
    <row r="16" spans="1:8" x14ac:dyDescent="0.25">
      <c r="A16" s="22"/>
      <c r="B16" s="25">
        <v>13021</v>
      </c>
      <c r="C16" s="2" t="s">
        <v>41</v>
      </c>
      <c r="D16" s="3" t="s">
        <v>10</v>
      </c>
      <c r="E16" s="3">
        <v>10</v>
      </c>
      <c r="F16" s="3"/>
      <c r="G16" s="39">
        <v>0</v>
      </c>
      <c r="H16" s="40">
        <f t="shared" si="0"/>
        <v>0</v>
      </c>
    </row>
    <row r="17" spans="1:8" ht="30" x14ac:dyDescent="0.25">
      <c r="A17" s="22"/>
      <c r="B17" s="25">
        <v>13023</v>
      </c>
      <c r="C17" s="6" t="s">
        <v>26</v>
      </c>
      <c r="D17" s="3" t="s">
        <v>10</v>
      </c>
      <c r="E17" s="3">
        <v>20</v>
      </c>
      <c r="F17" s="3"/>
      <c r="G17" s="39">
        <v>0</v>
      </c>
      <c r="H17" s="40">
        <f t="shared" si="0"/>
        <v>0</v>
      </c>
    </row>
    <row r="18" spans="1:8" x14ac:dyDescent="0.25">
      <c r="B18" s="25">
        <v>13028</v>
      </c>
      <c r="C18" s="2" t="s">
        <v>27</v>
      </c>
      <c r="D18" s="3" t="s">
        <v>10</v>
      </c>
      <c r="E18" s="3">
        <v>6</v>
      </c>
      <c r="F18" s="3"/>
      <c r="G18" s="39">
        <v>0</v>
      </c>
      <c r="H18" s="40">
        <f t="shared" si="0"/>
        <v>0</v>
      </c>
    </row>
    <row r="19" spans="1:8" x14ac:dyDescent="0.25">
      <c r="B19" s="25">
        <v>13134</v>
      </c>
      <c r="C19" s="2" t="s">
        <v>73</v>
      </c>
      <c r="D19" s="3" t="s">
        <v>11</v>
      </c>
      <c r="E19" s="7">
        <v>5</v>
      </c>
      <c r="F19" s="7"/>
      <c r="G19" s="39">
        <v>0</v>
      </c>
      <c r="H19" s="40">
        <f t="shared" si="0"/>
        <v>0</v>
      </c>
    </row>
    <row r="20" spans="1:8" x14ac:dyDescent="0.25">
      <c r="B20" s="25">
        <v>13590</v>
      </c>
      <c r="C20" s="2" t="s">
        <v>4</v>
      </c>
      <c r="D20" s="3" t="s">
        <v>10</v>
      </c>
      <c r="E20" s="7">
        <v>17</v>
      </c>
      <c r="F20" s="7"/>
      <c r="G20" s="39">
        <v>0</v>
      </c>
      <c r="H20" s="40">
        <f t="shared" si="0"/>
        <v>0</v>
      </c>
    </row>
    <row r="21" spans="1:8" ht="60" x14ac:dyDescent="0.25">
      <c r="A21" s="22"/>
      <c r="B21" s="25">
        <v>13598</v>
      </c>
      <c r="C21" s="6" t="s">
        <v>63</v>
      </c>
      <c r="D21" s="3" t="s">
        <v>10</v>
      </c>
      <c r="E21" s="7">
        <v>1</v>
      </c>
      <c r="F21" s="7"/>
      <c r="G21" s="39">
        <v>0</v>
      </c>
      <c r="H21" s="40">
        <f t="shared" si="0"/>
        <v>0</v>
      </c>
    </row>
    <row r="22" spans="1:8" ht="30" x14ac:dyDescent="0.25">
      <c r="A22" s="22"/>
      <c r="B22" s="27">
        <v>13600</v>
      </c>
      <c r="C22" s="24" t="s">
        <v>64</v>
      </c>
      <c r="D22" s="16" t="s">
        <v>11</v>
      </c>
      <c r="E22" s="16">
        <v>20</v>
      </c>
      <c r="F22" s="16"/>
      <c r="G22" s="39">
        <v>0</v>
      </c>
      <c r="H22" s="40">
        <f t="shared" si="0"/>
        <v>0</v>
      </c>
    </row>
    <row r="23" spans="1:8" x14ac:dyDescent="0.25">
      <c r="B23" s="25">
        <v>13610</v>
      </c>
      <c r="C23" s="2" t="s">
        <v>5</v>
      </c>
      <c r="D23" s="3" t="s">
        <v>10</v>
      </c>
      <c r="E23" s="7">
        <v>6</v>
      </c>
      <c r="F23" s="7"/>
      <c r="G23" s="39">
        <v>0</v>
      </c>
      <c r="H23" s="40">
        <f t="shared" si="0"/>
        <v>0</v>
      </c>
    </row>
    <row r="24" spans="1:8" x14ac:dyDescent="0.25">
      <c r="B24" s="25">
        <v>14554</v>
      </c>
      <c r="C24" s="2" t="s">
        <v>77</v>
      </c>
      <c r="D24" s="3" t="s">
        <v>10</v>
      </c>
      <c r="E24" s="3">
        <v>2</v>
      </c>
      <c r="F24" s="3"/>
      <c r="G24" s="39">
        <v>0</v>
      </c>
      <c r="H24" s="40">
        <f t="shared" si="0"/>
        <v>0</v>
      </c>
    </row>
    <row r="25" spans="1:8" x14ac:dyDescent="0.25">
      <c r="B25" s="25">
        <v>14887</v>
      </c>
      <c r="C25" s="2" t="s">
        <v>34</v>
      </c>
      <c r="D25" s="3" t="s">
        <v>10</v>
      </c>
      <c r="E25" s="7">
        <v>80</v>
      </c>
      <c r="F25" s="7"/>
      <c r="G25" s="39">
        <v>0</v>
      </c>
      <c r="H25" s="40">
        <f t="shared" si="0"/>
        <v>0</v>
      </c>
    </row>
    <row r="26" spans="1:8" ht="25.5" x14ac:dyDescent="0.25">
      <c r="B26" s="26">
        <v>15277</v>
      </c>
      <c r="C26" s="5" t="s">
        <v>43</v>
      </c>
      <c r="D26" s="3" t="s">
        <v>9</v>
      </c>
      <c r="E26" s="3">
        <v>2</v>
      </c>
      <c r="F26" s="3"/>
      <c r="G26" s="39">
        <v>0</v>
      </c>
      <c r="H26" s="40">
        <f t="shared" si="0"/>
        <v>0</v>
      </c>
    </row>
    <row r="27" spans="1:8" x14ac:dyDescent="0.25">
      <c r="B27" s="25">
        <v>15295</v>
      </c>
      <c r="C27" s="2" t="s">
        <v>35</v>
      </c>
      <c r="D27" s="3" t="s">
        <v>10</v>
      </c>
      <c r="E27" s="7">
        <v>15</v>
      </c>
      <c r="F27" s="7"/>
      <c r="G27" s="39">
        <v>0</v>
      </c>
      <c r="H27" s="40">
        <f t="shared" si="0"/>
        <v>0</v>
      </c>
    </row>
    <row r="28" spans="1:8" ht="60" x14ac:dyDescent="0.25">
      <c r="B28" s="25">
        <v>15296</v>
      </c>
      <c r="C28" s="6" t="s">
        <v>76</v>
      </c>
      <c r="D28" s="3" t="s">
        <v>11</v>
      </c>
      <c r="E28" s="3">
        <v>10</v>
      </c>
      <c r="F28" s="3"/>
      <c r="G28" s="39">
        <v>0</v>
      </c>
      <c r="H28" s="40">
        <f t="shared" si="0"/>
        <v>0</v>
      </c>
    </row>
    <row r="29" spans="1:8" ht="60" x14ac:dyDescent="0.25">
      <c r="B29" s="25">
        <v>15297</v>
      </c>
      <c r="C29" s="6" t="s">
        <v>75</v>
      </c>
      <c r="D29" s="3" t="s">
        <v>11</v>
      </c>
      <c r="E29" s="3">
        <v>1</v>
      </c>
      <c r="F29" s="3"/>
      <c r="G29" s="39">
        <v>0</v>
      </c>
      <c r="H29" s="40">
        <f t="shared" si="0"/>
        <v>0</v>
      </c>
    </row>
    <row r="30" spans="1:8" x14ac:dyDescent="0.25">
      <c r="B30" s="25">
        <v>15300</v>
      </c>
      <c r="C30" s="2" t="s">
        <v>36</v>
      </c>
      <c r="D30" s="3" t="s">
        <v>11</v>
      </c>
      <c r="E30" s="3">
        <v>2</v>
      </c>
      <c r="F30" s="3"/>
      <c r="G30" s="39">
        <v>0</v>
      </c>
      <c r="H30" s="40">
        <f t="shared" si="0"/>
        <v>0</v>
      </c>
    </row>
    <row r="31" spans="1:8" x14ac:dyDescent="0.25">
      <c r="B31" s="25">
        <v>15301</v>
      </c>
      <c r="C31" s="2" t="s">
        <v>37</v>
      </c>
      <c r="D31" s="3" t="s">
        <v>11</v>
      </c>
      <c r="E31" s="3">
        <v>2</v>
      </c>
      <c r="F31" s="3"/>
      <c r="G31" s="39">
        <v>0</v>
      </c>
      <c r="H31" s="40">
        <f t="shared" si="0"/>
        <v>0</v>
      </c>
    </row>
    <row r="32" spans="1:8" ht="75" x14ac:dyDescent="0.25">
      <c r="B32" s="25">
        <v>15324</v>
      </c>
      <c r="C32" s="6" t="s">
        <v>32</v>
      </c>
      <c r="D32" s="3" t="s">
        <v>10</v>
      </c>
      <c r="E32" s="7">
        <v>5</v>
      </c>
      <c r="F32" s="7"/>
      <c r="G32" s="39">
        <v>0</v>
      </c>
      <c r="H32" s="40">
        <f t="shared" si="0"/>
        <v>0</v>
      </c>
    </row>
    <row r="33" spans="2:8" x14ac:dyDescent="0.25">
      <c r="B33" s="25">
        <v>15325</v>
      </c>
      <c r="C33" s="2" t="s">
        <v>71</v>
      </c>
      <c r="D33" s="3" t="s">
        <v>11</v>
      </c>
      <c r="E33" s="3">
        <v>160</v>
      </c>
      <c r="F33" s="3"/>
      <c r="G33" s="39">
        <v>0</v>
      </c>
      <c r="H33" s="40">
        <f t="shared" si="0"/>
        <v>0</v>
      </c>
    </row>
    <row r="34" spans="2:8" ht="38.25" x14ac:dyDescent="0.25">
      <c r="B34" s="26">
        <v>15466</v>
      </c>
      <c r="C34" s="5" t="s">
        <v>44</v>
      </c>
      <c r="D34" s="3" t="s">
        <v>9</v>
      </c>
      <c r="E34" s="3">
        <v>6</v>
      </c>
      <c r="F34" s="3"/>
      <c r="G34" s="39">
        <v>0</v>
      </c>
      <c r="H34" s="40">
        <f t="shared" si="0"/>
        <v>0</v>
      </c>
    </row>
    <row r="35" spans="2:8" x14ac:dyDescent="0.25">
      <c r="B35" s="26">
        <v>15751</v>
      </c>
      <c r="C35" s="5" t="s">
        <v>45</v>
      </c>
      <c r="D35" s="3" t="s">
        <v>9</v>
      </c>
      <c r="E35" s="3">
        <v>17</v>
      </c>
      <c r="F35" s="3"/>
      <c r="G35" s="39">
        <v>0</v>
      </c>
      <c r="H35" s="40">
        <f t="shared" si="0"/>
        <v>0</v>
      </c>
    </row>
    <row r="36" spans="2:8" x14ac:dyDescent="0.25">
      <c r="B36" s="25">
        <v>15778</v>
      </c>
      <c r="C36" s="2" t="s">
        <v>46</v>
      </c>
      <c r="D36" s="3" t="s">
        <v>10</v>
      </c>
      <c r="E36" s="7">
        <v>30</v>
      </c>
      <c r="F36" s="7"/>
      <c r="G36" s="39">
        <v>0</v>
      </c>
      <c r="H36" s="40">
        <f t="shared" si="0"/>
        <v>0</v>
      </c>
    </row>
    <row r="37" spans="2:8" x14ac:dyDescent="0.25">
      <c r="B37" s="25">
        <v>15808</v>
      </c>
      <c r="C37" s="2" t="s">
        <v>14</v>
      </c>
      <c r="D37" s="3" t="s">
        <v>13</v>
      </c>
      <c r="E37" s="3">
        <v>300</v>
      </c>
      <c r="F37" s="3"/>
      <c r="G37" s="39">
        <v>0</v>
      </c>
      <c r="H37" s="40">
        <f t="shared" si="0"/>
        <v>0</v>
      </c>
    </row>
    <row r="38" spans="2:8" x14ac:dyDescent="0.25">
      <c r="B38" s="25">
        <v>16197</v>
      </c>
      <c r="C38" s="2" t="s">
        <v>38</v>
      </c>
      <c r="D38" s="3" t="s">
        <v>10</v>
      </c>
      <c r="E38" s="7">
        <v>2</v>
      </c>
      <c r="F38" s="7"/>
      <c r="G38" s="39">
        <v>0</v>
      </c>
      <c r="H38" s="40">
        <f t="shared" si="0"/>
        <v>0</v>
      </c>
    </row>
    <row r="39" spans="2:8" x14ac:dyDescent="0.25">
      <c r="B39" s="25">
        <v>16327</v>
      </c>
      <c r="C39" s="2" t="s">
        <v>33</v>
      </c>
      <c r="D39" s="3" t="s">
        <v>10</v>
      </c>
      <c r="E39" s="7">
        <v>125</v>
      </c>
      <c r="F39" s="7"/>
      <c r="G39" s="39">
        <v>0</v>
      </c>
      <c r="H39" s="40">
        <f t="shared" si="0"/>
        <v>0</v>
      </c>
    </row>
    <row r="40" spans="2:8" x14ac:dyDescent="0.25">
      <c r="B40" s="25">
        <v>16515</v>
      </c>
      <c r="C40" s="2" t="s">
        <v>15</v>
      </c>
      <c r="D40" s="3" t="s">
        <v>10</v>
      </c>
      <c r="E40" s="3">
        <v>2</v>
      </c>
      <c r="F40" s="3"/>
      <c r="G40" s="39">
        <v>0</v>
      </c>
      <c r="H40" s="40">
        <f t="shared" si="0"/>
        <v>0</v>
      </c>
    </row>
    <row r="41" spans="2:8" x14ac:dyDescent="0.25">
      <c r="B41" s="25">
        <v>16689</v>
      </c>
      <c r="C41" s="8" t="s">
        <v>1</v>
      </c>
      <c r="D41" s="3" t="s">
        <v>10</v>
      </c>
      <c r="E41" s="7">
        <v>30</v>
      </c>
      <c r="F41" s="7"/>
      <c r="G41" s="39">
        <v>0</v>
      </c>
      <c r="H41" s="40">
        <f t="shared" si="0"/>
        <v>0</v>
      </c>
    </row>
    <row r="42" spans="2:8" ht="51" x14ac:dyDescent="0.25">
      <c r="B42" s="26">
        <v>17038</v>
      </c>
      <c r="C42" s="5" t="s">
        <v>47</v>
      </c>
      <c r="D42" s="3" t="s">
        <v>11</v>
      </c>
      <c r="E42" s="3">
        <v>10</v>
      </c>
      <c r="F42" s="3"/>
      <c r="G42" s="39">
        <v>0</v>
      </c>
      <c r="H42" s="40">
        <f t="shared" si="0"/>
        <v>0</v>
      </c>
    </row>
    <row r="43" spans="2:8" x14ac:dyDescent="0.25">
      <c r="B43" s="25">
        <v>17362</v>
      </c>
      <c r="C43" s="2" t="s">
        <v>62</v>
      </c>
      <c r="D43" s="3" t="s">
        <v>10</v>
      </c>
      <c r="E43" s="7"/>
      <c r="F43" s="7"/>
      <c r="G43" s="39">
        <v>0</v>
      </c>
      <c r="H43" s="40">
        <f t="shared" si="0"/>
        <v>0</v>
      </c>
    </row>
    <row r="44" spans="2:8" ht="30" x14ac:dyDescent="0.25">
      <c r="B44" s="25">
        <v>17510</v>
      </c>
      <c r="C44" s="6" t="s">
        <v>60</v>
      </c>
      <c r="D44" s="3" t="s">
        <v>12</v>
      </c>
      <c r="E44" s="3">
        <v>20</v>
      </c>
      <c r="F44" s="3"/>
      <c r="G44" s="39">
        <v>0</v>
      </c>
      <c r="H44" s="40">
        <f t="shared" si="0"/>
        <v>0</v>
      </c>
    </row>
    <row r="45" spans="2:8" x14ac:dyDescent="0.25">
      <c r="B45" s="25">
        <v>17511</v>
      </c>
      <c r="C45" s="2" t="s">
        <v>7</v>
      </c>
      <c r="D45" s="3" t="s">
        <v>10</v>
      </c>
      <c r="E45" s="7">
        <v>125</v>
      </c>
      <c r="F45" s="7"/>
      <c r="G45" s="39">
        <v>0</v>
      </c>
      <c r="H45" s="40">
        <f t="shared" si="0"/>
        <v>0</v>
      </c>
    </row>
    <row r="46" spans="2:8" ht="15.75" thickBot="1" x14ac:dyDescent="0.3">
      <c r="B46" s="74">
        <v>17544</v>
      </c>
      <c r="C46" s="75" t="s">
        <v>48</v>
      </c>
      <c r="D46" s="29" t="s">
        <v>9</v>
      </c>
      <c r="E46" s="29">
        <v>25</v>
      </c>
      <c r="F46" s="29"/>
      <c r="G46" s="57">
        <v>0</v>
      </c>
      <c r="H46" s="56">
        <f t="shared" si="0"/>
        <v>0</v>
      </c>
    </row>
    <row r="47" spans="2:8" x14ac:dyDescent="0.25">
      <c r="G47" s="52" t="s">
        <v>83</v>
      </c>
      <c r="H47" s="53">
        <f>SUM(H4:H46)</f>
        <v>0</v>
      </c>
    </row>
    <row r="48" spans="2:8" x14ac:dyDescent="0.25">
      <c r="G48" s="54" t="s">
        <v>84</v>
      </c>
      <c r="H48" s="40">
        <f>H47*19%</f>
        <v>0</v>
      </c>
    </row>
    <row r="49" spans="3:8" ht="15.75" thickBot="1" x14ac:dyDescent="0.3">
      <c r="G49" s="55" t="s">
        <v>42</v>
      </c>
      <c r="H49" s="56">
        <f>H47+H48</f>
        <v>0</v>
      </c>
    </row>
    <row r="50" spans="3:8" ht="15.75" thickBot="1" x14ac:dyDescent="0.3"/>
    <row r="51" spans="3:8" x14ac:dyDescent="0.25">
      <c r="C51" s="77" t="s">
        <v>91</v>
      </c>
      <c r="D51" s="78"/>
    </row>
    <row r="52" spans="3:8" x14ac:dyDescent="0.25">
      <c r="C52" s="79" t="s">
        <v>92</v>
      </c>
      <c r="D52" s="80"/>
    </row>
    <row r="53" spans="3:8" ht="15.75" thickBot="1" x14ac:dyDescent="0.3">
      <c r="C53" s="81" t="s">
        <v>93</v>
      </c>
      <c r="D53" s="82"/>
    </row>
  </sheetData>
  <mergeCells count="1">
    <mergeCell ref="B2:H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
  <sheetViews>
    <sheetView workbookViewId="0">
      <selection activeCell="J12" sqref="J12"/>
    </sheetView>
  </sheetViews>
  <sheetFormatPr baseColWidth="10" defaultRowHeight="15" x14ac:dyDescent="0.25"/>
  <cols>
    <col min="1" max="1" width="8.140625" style="10" bestFit="1" customWidth="1"/>
    <col min="2" max="2" width="48.7109375" customWidth="1"/>
    <col min="3" max="3" width="8.140625" style="10" bestFit="1" customWidth="1"/>
    <col min="4" max="4" width="10.28515625" style="10" bestFit="1" customWidth="1"/>
    <col min="5" max="5" width="10.28515625" style="10" customWidth="1"/>
  </cols>
  <sheetData>
    <row r="1" spans="1:7" ht="26.25" thickBot="1" x14ac:dyDescent="0.3">
      <c r="A1" s="9" t="s">
        <v>0</v>
      </c>
      <c r="B1" s="9" t="s">
        <v>16</v>
      </c>
      <c r="C1" s="9" t="s">
        <v>9</v>
      </c>
      <c r="D1" s="9" t="s">
        <v>81</v>
      </c>
      <c r="E1" s="64" t="s">
        <v>90</v>
      </c>
      <c r="F1" s="64" t="s">
        <v>82</v>
      </c>
      <c r="G1" s="73" t="s">
        <v>83</v>
      </c>
    </row>
    <row r="2" spans="1:7" x14ac:dyDescent="0.25">
      <c r="A2" s="3">
        <v>9249</v>
      </c>
      <c r="B2" s="4" t="s">
        <v>23</v>
      </c>
      <c r="C2" s="3" t="s">
        <v>9</v>
      </c>
      <c r="D2" s="3">
        <v>66</v>
      </c>
      <c r="E2" s="59"/>
      <c r="F2" s="60">
        <v>0</v>
      </c>
      <c r="G2" s="61">
        <f t="shared" ref="G2:G7" si="0">F2*D2</f>
        <v>0</v>
      </c>
    </row>
    <row r="3" spans="1:7" x14ac:dyDescent="0.25">
      <c r="A3" s="3">
        <v>13523</v>
      </c>
      <c r="B3" s="4" t="s">
        <v>24</v>
      </c>
      <c r="C3" s="3" t="s">
        <v>9</v>
      </c>
      <c r="D3" s="3">
        <v>66</v>
      </c>
      <c r="E3" s="3"/>
      <c r="F3" s="39">
        <v>0</v>
      </c>
      <c r="G3" s="40">
        <f t="shared" si="0"/>
        <v>0</v>
      </c>
    </row>
    <row r="4" spans="1:7" x14ac:dyDescent="0.25">
      <c r="A4" s="3">
        <v>13529</v>
      </c>
      <c r="B4" s="2" t="s">
        <v>21</v>
      </c>
      <c r="C4" s="3" t="s">
        <v>9</v>
      </c>
      <c r="D4" s="3">
        <v>46</v>
      </c>
      <c r="E4" s="3"/>
      <c r="F4" s="39">
        <v>0</v>
      </c>
      <c r="G4" s="40">
        <f t="shared" si="0"/>
        <v>0</v>
      </c>
    </row>
    <row r="5" spans="1:7" x14ac:dyDescent="0.25">
      <c r="A5" s="3">
        <v>14232</v>
      </c>
      <c r="B5" s="6" t="s">
        <v>22</v>
      </c>
      <c r="C5" s="3" t="s">
        <v>9</v>
      </c>
      <c r="D5" s="3">
        <v>46</v>
      </c>
      <c r="E5" s="3"/>
      <c r="F5" s="39">
        <v>0</v>
      </c>
      <c r="G5" s="40">
        <f t="shared" si="0"/>
        <v>0</v>
      </c>
    </row>
    <row r="6" spans="1:7" ht="30" x14ac:dyDescent="0.25">
      <c r="A6" s="3">
        <v>17412</v>
      </c>
      <c r="B6" s="6" t="s">
        <v>31</v>
      </c>
      <c r="C6" s="3" t="s">
        <v>9</v>
      </c>
      <c r="D6" s="3">
        <v>46</v>
      </c>
      <c r="E6" s="3"/>
      <c r="F6" s="39">
        <v>0</v>
      </c>
      <c r="G6" s="40">
        <f t="shared" si="0"/>
        <v>0</v>
      </c>
    </row>
    <row r="7" spans="1:7" ht="15.75" thickBot="1" x14ac:dyDescent="0.3">
      <c r="A7" s="3"/>
      <c r="B7" s="4"/>
      <c r="C7" s="3"/>
      <c r="D7" s="3"/>
      <c r="E7" s="3"/>
      <c r="F7" s="39">
        <v>0</v>
      </c>
      <c r="G7" s="40">
        <f t="shared" si="0"/>
        <v>0</v>
      </c>
    </row>
    <row r="8" spans="1:7" x14ac:dyDescent="0.25">
      <c r="F8" s="52" t="s">
        <v>83</v>
      </c>
      <c r="G8" s="53">
        <f>SUM(G2:G7)</f>
        <v>0</v>
      </c>
    </row>
    <row r="9" spans="1:7" x14ac:dyDescent="0.25">
      <c r="F9" s="54" t="s">
        <v>84</v>
      </c>
      <c r="G9" s="40">
        <f>G8*19%</f>
        <v>0</v>
      </c>
    </row>
    <row r="10" spans="1:7" ht="15.75" thickBot="1" x14ac:dyDescent="0.3">
      <c r="F10" s="55" t="s">
        <v>42</v>
      </c>
      <c r="G10" s="56">
        <f>G8+G9</f>
        <v>0</v>
      </c>
    </row>
    <row r="11" spans="1:7" x14ac:dyDescent="0.25">
      <c r="B11" s="77" t="s">
        <v>91</v>
      </c>
      <c r="C11" s="78"/>
    </row>
    <row r="12" spans="1:7" x14ac:dyDescent="0.25">
      <c r="B12" s="79" t="s">
        <v>92</v>
      </c>
      <c r="C12" s="80"/>
    </row>
    <row r="13" spans="1:7" ht="15.75" thickBot="1" x14ac:dyDescent="0.3">
      <c r="B13" s="81" t="s">
        <v>93</v>
      </c>
      <c r="C13" s="82"/>
    </row>
  </sheetData>
  <autoFilter ref="A1:D6" xr:uid="{00000000-0009-0000-0000-000003000000}">
    <sortState xmlns:xlrd2="http://schemas.microsoft.com/office/spreadsheetml/2017/richdata2" ref="A2:D6">
      <sortCondition ref="A1:A6"/>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O&amp;M REDES</vt:lpstr>
      <vt:lpstr>INVERSION</vt:lpstr>
      <vt:lpstr>O&amp;M CARTAGO</vt:lpstr>
      <vt:lpstr>Administración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Tecnico SST Inversion</dc:creator>
  <cp:lastModifiedBy>Adrian Antonio Soler Castañeda</cp:lastModifiedBy>
  <dcterms:created xsi:type="dcterms:W3CDTF">2021-03-02T12:57:18Z</dcterms:created>
  <dcterms:modified xsi:type="dcterms:W3CDTF">2021-03-09T19:02:57Z</dcterms:modified>
</cp:coreProperties>
</file>