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eepsrv7\XM_Comercial\09.Compra Energia\01. MERCADO REGULADO\08. INVITACIONES 2016\CE 004-2016\"/>
    </mc:Choice>
  </mc:AlternateContent>
  <bookViews>
    <workbookView xWindow="120" yWindow="105" windowWidth="21315" windowHeight="9285"/>
  </bookViews>
  <sheets>
    <sheet name="Cantidades Requeridas" sheetId="1" r:id="rId1"/>
  </sheets>
  <calcPr calcId="152511"/>
</workbook>
</file>

<file path=xl/calcChain.xml><?xml version="1.0" encoding="utf-8"?>
<calcChain xmlns="http://schemas.openxmlformats.org/spreadsheetml/2006/main">
  <c r="U82" i="1" l="1"/>
  <c r="M82" i="1"/>
  <c r="E82" i="1"/>
  <c r="Y81" i="1"/>
  <c r="Q81" i="1"/>
  <c r="I81" i="1"/>
  <c r="U80" i="1"/>
  <c r="M80" i="1"/>
  <c r="E80" i="1"/>
  <c r="U78" i="1"/>
  <c r="M78" i="1"/>
  <c r="E78" i="1"/>
  <c r="Y77" i="1"/>
  <c r="Q77" i="1"/>
  <c r="I77" i="1"/>
  <c r="U76" i="1"/>
  <c r="M76" i="1"/>
  <c r="E76" i="1"/>
  <c r="U74" i="1"/>
  <c r="M74" i="1"/>
  <c r="E74" i="1"/>
  <c r="Y73" i="1"/>
  <c r="Q73" i="1"/>
  <c r="I73" i="1"/>
  <c r="U72" i="1"/>
  <c r="M72" i="1"/>
  <c r="E72" i="1"/>
  <c r="Z66" i="1"/>
  <c r="Z65" i="1"/>
  <c r="Z64" i="1"/>
  <c r="Z63" i="1"/>
  <c r="Z62" i="1"/>
  <c r="Z61" i="1"/>
  <c r="Z60" i="1"/>
  <c r="Z59" i="1"/>
  <c r="Z58" i="1"/>
  <c r="Z57" i="1"/>
  <c r="Z56" i="1"/>
  <c r="Z55" i="1"/>
  <c r="Z50" i="1"/>
  <c r="Z49" i="1"/>
  <c r="Z48" i="1"/>
  <c r="Z47" i="1"/>
  <c r="Z46" i="1"/>
  <c r="Z45" i="1"/>
  <c r="Z44" i="1"/>
  <c r="Z43" i="1"/>
  <c r="Z42" i="1"/>
  <c r="Z41" i="1"/>
  <c r="Z40" i="1"/>
  <c r="Z39" i="1"/>
  <c r="Z34" i="1"/>
  <c r="Z33" i="1"/>
  <c r="Z32" i="1"/>
  <c r="Z31" i="1"/>
  <c r="Z30" i="1"/>
  <c r="Z29" i="1"/>
  <c r="Z28" i="1"/>
  <c r="Z27" i="1"/>
  <c r="Z26" i="1"/>
  <c r="Z25" i="1"/>
  <c r="Z24" i="1"/>
  <c r="Z23" i="1"/>
  <c r="Y82" i="1"/>
  <c r="X82" i="1"/>
  <c r="W82" i="1"/>
  <c r="V82" i="1"/>
  <c r="T82" i="1"/>
  <c r="S82" i="1"/>
  <c r="R82" i="1"/>
  <c r="Q82" i="1"/>
  <c r="P82" i="1"/>
  <c r="O82" i="1"/>
  <c r="N82" i="1"/>
  <c r="L82" i="1"/>
  <c r="K82" i="1"/>
  <c r="J82" i="1"/>
  <c r="I82" i="1"/>
  <c r="H82" i="1"/>
  <c r="G82" i="1"/>
  <c r="F82" i="1"/>
  <c r="D82" i="1"/>
  <c r="C82" i="1"/>
  <c r="Z18" i="1"/>
  <c r="X81" i="1"/>
  <c r="W81" i="1"/>
  <c r="V81" i="1"/>
  <c r="U81" i="1"/>
  <c r="T81" i="1"/>
  <c r="S81" i="1"/>
  <c r="R81" i="1"/>
  <c r="P81" i="1"/>
  <c r="O81" i="1"/>
  <c r="N81" i="1"/>
  <c r="M81" i="1"/>
  <c r="L81" i="1"/>
  <c r="K81" i="1"/>
  <c r="J81" i="1"/>
  <c r="H81" i="1"/>
  <c r="G81" i="1"/>
  <c r="F81" i="1"/>
  <c r="E81" i="1"/>
  <c r="D81" i="1"/>
  <c r="C81" i="1"/>
  <c r="Z17" i="1"/>
  <c r="Y80" i="1"/>
  <c r="X80" i="1"/>
  <c r="W80" i="1"/>
  <c r="V80" i="1"/>
  <c r="T80" i="1"/>
  <c r="S80" i="1"/>
  <c r="R80" i="1"/>
  <c r="Q80" i="1"/>
  <c r="P80" i="1"/>
  <c r="O80" i="1"/>
  <c r="N80" i="1"/>
  <c r="L80" i="1"/>
  <c r="K80" i="1"/>
  <c r="J80" i="1"/>
  <c r="I80" i="1"/>
  <c r="H80" i="1"/>
  <c r="G80" i="1"/>
  <c r="F80" i="1"/>
  <c r="D80" i="1"/>
  <c r="C80" i="1"/>
  <c r="B80" i="1"/>
  <c r="Y79" i="1"/>
  <c r="X79" i="1"/>
  <c r="W79" i="1"/>
  <c r="V79" i="1"/>
  <c r="U79" i="1"/>
  <c r="T79" i="1"/>
  <c r="S79" i="1"/>
  <c r="R79" i="1"/>
  <c r="Q79" i="1"/>
  <c r="P79" i="1"/>
  <c r="O79" i="1"/>
  <c r="N79" i="1"/>
  <c r="M79" i="1"/>
  <c r="L79" i="1"/>
  <c r="K79" i="1"/>
  <c r="J79" i="1"/>
  <c r="I79" i="1"/>
  <c r="H79" i="1"/>
  <c r="G79" i="1"/>
  <c r="F79" i="1"/>
  <c r="E79" i="1"/>
  <c r="D79" i="1"/>
  <c r="C79" i="1"/>
  <c r="B79" i="1"/>
  <c r="Y78" i="1"/>
  <c r="X78" i="1"/>
  <c r="W78" i="1"/>
  <c r="V78" i="1"/>
  <c r="T78" i="1"/>
  <c r="S78" i="1"/>
  <c r="R78" i="1"/>
  <c r="Q78" i="1"/>
  <c r="P78" i="1"/>
  <c r="O78" i="1"/>
  <c r="N78" i="1"/>
  <c r="L78" i="1"/>
  <c r="K78" i="1"/>
  <c r="J78" i="1"/>
  <c r="I78" i="1"/>
  <c r="H78" i="1"/>
  <c r="G78" i="1"/>
  <c r="F78" i="1"/>
  <c r="D78" i="1"/>
  <c r="C78" i="1"/>
  <c r="Z14" i="1"/>
  <c r="X77" i="1"/>
  <c r="W77" i="1"/>
  <c r="V77" i="1"/>
  <c r="U77" i="1"/>
  <c r="T77" i="1"/>
  <c r="S77" i="1"/>
  <c r="R77" i="1"/>
  <c r="P77" i="1"/>
  <c r="O77" i="1"/>
  <c r="N77" i="1"/>
  <c r="M77" i="1"/>
  <c r="L77" i="1"/>
  <c r="K77" i="1"/>
  <c r="J77" i="1"/>
  <c r="H77" i="1"/>
  <c r="G77" i="1"/>
  <c r="F77" i="1"/>
  <c r="E77" i="1"/>
  <c r="D77" i="1"/>
  <c r="C77" i="1"/>
  <c r="Z13" i="1"/>
  <c r="Y76" i="1"/>
  <c r="X76" i="1"/>
  <c r="W76" i="1"/>
  <c r="V76" i="1"/>
  <c r="T76" i="1"/>
  <c r="S76" i="1"/>
  <c r="R76" i="1"/>
  <c r="Q76" i="1"/>
  <c r="P76" i="1"/>
  <c r="O76" i="1"/>
  <c r="N76" i="1"/>
  <c r="L76" i="1"/>
  <c r="K76" i="1"/>
  <c r="J76" i="1"/>
  <c r="I76" i="1"/>
  <c r="H76" i="1"/>
  <c r="G76" i="1"/>
  <c r="F76" i="1"/>
  <c r="D76" i="1"/>
  <c r="C76" i="1"/>
  <c r="B76" i="1"/>
  <c r="Y75" i="1"/>
  <c r="X75" i="1"/>
  <c r="W75" i="1"/>
  <c r="V75" i="1"/>
  <c r="U75" i="1"/>
  <c r="T75" i="1"/>
  <c r="S75" i="1"/>
  <c r="R75" i="1"/>
  <c r="Q75" i="1"/>
  <c r="P75" i="1"/>
  <c r="O75" i="1"/>
  <c r="N75" i="1"/>
  <c r="M75" i="1"/>
  <c r="L75" i="1"/>
  <c r="K75" i="1"/>
  <c r="J75" i="1"/>
  <c r="I75" i="1"/>
  <c r="H75" i="1"/>
  <c r="G75" i="1"/>
  <c r="F75" i="1"/>
  <c r="E75" i="1"/>
  <c r="D75" i="1"/>
  <c r="C75" i="1"/>
  <c r="B75" i="1"/>
  <c r="Y74" i="1"/>
  <c r="X74" i="1"/>
  <c r="W74" i="1"/>
  <c r="V74" i="1"/>
  <c r="T74" i="1"/>
  <c r="S74" i="1"/>
  <c r="R74" i="1"/>
  <c r="Q74" i="1"/>
  <c r="P74" i="1"/>
  <c r="O74" i="1"/>
  <c r="N74" i="1"/>
  <c r="L74" i="1"/>
  <c r="K74" i="1"/>
  <c r="J74" i="1"/>
  <c r="I74" i="1"/>
  <c r="H74" i="1"/>
  <c r="G74" i="1"/>
  <c r="F74" i="1"/>
  <c r="D74" i="1"/>
  <c r="C74" i="1"/>
  <c r="Z10" i="1"/>
  <c r="X73" i="1"/>
  <c r="W73" i="1"/>
  <c r="V73" i="1"/>
  <c r="U73" i="1"/>
  <c r="T73" i="1"/>
  <c r="S73" i="1"/>
  <c r="R73" i="1"/>
  <c r="P73" i="1"/>
  <c r="O73" i="1"/>
  <c r="N73" i="1"/>
  <c r="M73" i="1"/>
  <c r="L73" i="1"/>
  <c r="K73" i="1"/>
  <c r="J73" i="1"/>
  <c r="H73" i="1"/>
  <c r="G73" i="1"/>
  <c r="F73" i="1"/>
  <c r="E73" i="1"/>
  <c r="D73" i="1"/>
  <c r="C73" i="1"/>
  <c r="Z9" i="1"/>
  <c r="Y72" i="1"/>
  <c r="X72" i="1"/>
  <c r="W72" i="1"/>
  <c r="V72" i="1"/>
  <c r="T72" i="1"/>
  <c r="S72" i="1"/>
  <c r="R72" i="1"/>
  <c r="Q72" i="1"/>
  <c r="P72" i="1"/>
  <c r="O72" i="1"/>
  <c r="N72" i="1"/>
  <c r="L72" i="1"/>
  <c r="K72" i="1"/>
  <c r="J72" i="1"/>
  <c r="I72" i="1"/>
  <c r="H72" i="1"/>
  <c r="G72" i="1"/>
  <c r="F72" i="1"/>
  <c r="D72" i="1"/>
  <c r="C72" i="1"/>
  <c r="B72" i="1"/>
  <c r="Y71" i="1"/>
  <c r="X71" i="1"/>
  <c r="W71" i="1"/>
  <c r="V71" i="1"/>
  <c r="U71" i="1"/>
  <c r="T71" i="1"/>
  <c r="S71" i="1"/>
  <c r="R71" i="1"/>
  <c r="Q71" i="1"/>
  <c r="P71" i="1"/>
  <c r="O71" i="1"/>
  <c r="N71" i="1"/>
  <c r="M71" i="1"/>
  <c r="L71" i="1"/>
  <c r="K71" i="1"/>
  <c r="J71" i="1"/>
  <c r="I71" i="1"/>
  <c r="H71" i="1"/>
  <c r="G71" i="1"/>
  <c r="F71" i="1"/>
  <c r="E71" i="1"/>
  <c r="D71" i="1"/>
  <c r="C71" i="1"/>
  <c r="B71" i="1"/>
  <c r="Z71" i="1" l="1"/>
  <c r="Z76" i="1"/>
  <c r="Z72" i="1"/>
  <c r="Z79" i="1"/>
  <c r="Z75" i="1"/>
  <c r="Z80" i="1"/>
  <c r="Z7" i="1"/>
  <c r="Z11" i="1"/>
  <c r="Z15" i="1"/>
  <c r="B73" i="1"/>
  <c r="Z73" i="1" s="1"/>
  <c r="B77" i="1"/>
  <c r="Z77" i="1" s="1"/>
  <c r="B81" i="1"/>
  <c r="Z81" i="1" s="1"/>
  <c r="Z8" i="1"/>
  <c r="Z12" i="1"/>
  <c r="Z16" i="1"/>
  <c r="B74" i="1"/>
  <c r="Z74" i="1" s="1"/>
  <c r="B78" i="1"/>
  <c r="Z78" i="1" s="1"/>
  <c r="B82" i="1"/>
  <c r="Z82" i="1" s="1"/>
</calcChain>
</file>

<file path=xl/sharedStrings.xml><?xml version="1.0" encoding="utf-8"?>
<sst xmlns="http://schemas.openxmlformats.org/spreadsheetml/2006/main" count="142" uniqueCount="34">
  <si>
    <t>EMPRESA DE ENERGÍA DE PEREIRA S.A. E.S.P.</t>
  </si>
  <si>
    <t>ANEXO 1. CANTIDADES DE ENERGÍA ESTIMADAS 2021</t>
  </si>
  <si>
    <t>DEMANDA DIARIA ESTIMADA DÍA HABIL [MWh]</t>
  </si>
  <si>
    <t>MES</t>
  </si>
  <si>
    <t>H1</t>
  </si>
  <si>
    <t>H2</t>
  </si>
  <si>
    <t>H3</t>
  </si>
  <si>
    <t>H4</t>
  </si>
  <si>
    <t>H5</t>
  </si>
  <si>
    <t>H6</t>
  </si>
  <si>
    <t>H7</t>
  </si>
  <si>
    <t>H8</t>
  </si>
  <si>
    <t>H9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</si>
  <si>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</si>
  <si>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</si>
  <si>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</si>
  <si>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</si>
  <si>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</si>
  <si>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</si>
  <si>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</si>
  <si>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</si>
  <si>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</si>
  <si>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</si>
  <si>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</si>
  <si>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</si>
  <si>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</si>
  <si>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</si>
  <si>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</si>
  <si>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TOTAL</t>
  </si>
  <si>
    <t>Días</t>
  </si>
  <si>
    <t>DEMANDA DIARIA ESTIMADA DÍA SABADO [MWh]</t>
  </si>
  <si>
    <t>DEMANDA DIARIA ESTIMADA DÍA DOMINGO Y FESTIVO DIFERENTE A LUNES [MWh]</t>
  </si>
  <si>
    <t>DEMANDA DIARIA ESTIMADA DÍA LUNES FESTIVO [MWh]</t>
  </si>
  <si>
    <t>DEMANDA DIARIA ESTIMADA TOTAL [MWh]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</si>
</sst>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_-* #,##0.00_-;\-* #,##0.00_-;_-* &quot;-&quot;??_-;_-@_-"/>
    <numFmt numFmtId="165" formatCode="_ * #,##0.00_ ;_ * \-#,##0.00_ ;_ * &quot;-&quot;?_ ;_ @_ "/>
    <numFmt numFmtId="167" formatCode="_ * #,##0_ ;_ * \-#,##0_ ;_ * &quot;-&quot;?_ ;_ @_ "/>
    <numFmt numFmtId="168" formatCode="_ * #,##0.0000_ ;_ * \-#,##0.0000_ ;_ * &quot;-&quot;?_ ;_ @_ "/>
    <numFmt numFmtId="169" formatCode="_-* #,##0_-;\-* #,##0_-;_-* &quot;-&quot;??_-;_-@_-"/>
    <numFmt numFmtId="170" formatCode="_-* #,##0.0_-;\-* #,##0.0_-;_-* &quot;-&quot;??_-;_-@_-"/>
    <numFmt numFmtId="171" formatCode="_ [$€-2]\ * #,##0.00_ ;_ [$€-2]\ * \-#,##0.00_ ;_ [$€-2]\ * &quot;-&quot;??_ "/>
    <numFmt numFmtId="172" formatCode="_-* #,##0.00\ _€_-;\-* #,##0.00\ _€_-;_-* &quot;-&quot;??\ _€_-;_-@_-"/>
    <numFmt numFmtId="173" formatCode="_ * #,##0.00_ ;_ * \-#,##0.00_ ;_ * &quot;-&quot;??_ ;_ @_ "/>
  </numFmts>
  <fonts count="14" x14ac:knownFonts="1">
    <font>
      <sz val="10"/>
      <name val="Arial"/>
    </font>
    <font>
      <b/>
      <sz val="18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b/>
      <sz val="12"/>
      <color indexed="9"/>
      <name val="Arial"/>
      <family val="2"/>
    </font>
    <font>
      <sz val="12"/>
      <color indexed="9"/>
      <name val="Arial"/>
      <family val="2"/>
    </font>
    <font>
      <sz val="10"/>
      <color indexed="9"/>
      <name val="Arial"/>
      <family val="2"/>
    </font>
    <font>
      <b/>
      <i/>
      <sz val="12"/>
      <color indexed="9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b/>
      <sz val="11"/>
      <color indexed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E66E23"/>
        <bgColor indexed="64"/>
      </patternFill>
    </fill>
    <fill>
      <patternFill patternType="solid">
        <fgColor rgb="FF73A037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7">
    <xf numFmtId="0" fontId="0" fillId="0" borderId="0"/>
    <xf numFmtId="164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0" fontId="12" fillId="0" borderId="0"/>
    <xf numFmtId="0" fontId="12" fillId="0" borderId="0"/>
    <xf numFmtId="0" fontId="13" fillId="0" borderId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" fillId="0" borderId="0"/>
  </cellStyleXfs>
  <cellXfs count="39">
    <xf numFmtId="0" fontId="0" fillId="0" borderId="0" xfId="0"/>
    <xf numFmtId="0" fontId="1" fillId="0" borderId="1" xfId="0" applyFont="1" applyFill="1" applyBorder="1"/>
    <xf numFmtId="0" fontId="2" fillId="0" borderId="0" xfId="0" applyFont="1" applyFill="1" applyBorder="1"/>
    <xf numFmtId="0" fontId="2" fillId="0" borderId="0" xfId="0" applyFont="1" applyFill="1"/>
    <xf numFmtId="165" fontId="0" fillId="0" borderId="0" xfId="0" applyNumberFormat="1" applyFill="1"/>
    <xf numFmtId="0" fontId="0" fillId="0" borderId="0" xfId="0" applyFill="1"/>
    <xf numFmtId="0" fontId="3" fillId="0" borderId="2" xfId="0" applyFont="1" applyFill="1" applyBorder="1"/>
    <xf numFmtId="0" fontId="4" fillId="2" borderId="3" xfId="0" applyFont="1" applyFill="1" applyBorder="1"/>
    <xf numFmtId="0" fontId="5" fillId="0" borderId="0" xfId="0" applyFont="1" applyFill="1"/>
    <xf numFmtId="0" fontId="6" fillId="0" borderId="0" xfId="0" applyFont="1" applyFill="1"/>
    <xf numFmtId="0" fontId="7" fillId="3" borderId="4" xfId="0" applyFont="1" applyFill="1" applyBorder="1"/>
    <xf numFmtId="0" fontId="8" fillId="3" borderId="5" xfId="0" applyFont="1" applyFill="1" applyBorder="1" applyAlignment="1">
      <alignment horizontal="center"/>
    </xf>
    <xf numFmtId="17" fontId="9" fillId="0" borderId="6" xfId="0" applyNumberFormat="1" applyFont="1" applyFill="1" applyBorder="1" applyAlignment="1">
      <alignment horizontal="left"/>
    </xf>
    <xf numFmtId="165" fontId="10" fillId="0" borderId="7" xfId="0" quotePrefix="1" applyNumberFormat="1" applyFont="1" applyFill="1" applyBorder="1" applyAlignment="1">
      <alignment horizontal="left"/>
    </xf>
    <xf numFmtId="167" fontId="11" fillId="0" borderId="8" xfId="0" applyNumberFormat="1" applyFont="1" applyFill="1" applyBorder="1" applyAlignment="1">
      <alignment horizontal="left"/>
    </xf>
    <xf numFmtId="0" fontId="9" fillId="0" borderId="7" xfId="0" applyFont="1" applyFill="1" applyBorder="1"/>
    <xf numFmtId="17" fontId="9" fillId="0" borderId="9" xfId="0" applyNumberFormat="1" applyFont="1" applyFill="1" applyBorder="1" applyAlignment="1">
      <alignment horizontal="left"/>
    </xf>
    <xf numFmtId="165" fontId="10" fillId="0" borderId="10" xfId="0" quotePrefix="1" applyNumberFormat="1" applyFont="1" applyFill="1" applyBorder="1" applyAlignment="1">
      <alignment horizontal="left"/>
    </xf>
    <xf numFmtId="167" fontId="11" fillId="0" borderId="11" xfId="0" applyNumberFormat="1" applyFont="1" applyFill="1" applyBorder="1" applyAlignment="1">
      <alignment horizontal="left"/>
    </xf>
    <xf numFmtId="0" fontId="9" fillId="0" borderId="10" xfId="0" applyFont="1" applyFill="1" applyBorder="1"/>
    <xf numFmtId="17" fontId="9" fillId="0" borderId="12" xfId="0" applyNumberFormat="1" applyFont="1" applyFill="1" applyBorder="1" applyAlignment="1">
      <alignment horizontal="left"/>
    </xf>
    <xf numFmtId="165" fontId="10" fillId="0" borderId="13" xfId="0" quotePrefix="1" applyNumberFormat="1" applyFont="1" applyFill="1" applyBorder="1" applyAlignment="1">
      <alignment horizontal="left"/>
    </xf>
    <xf numFmtId="167" fontId="11" fillId="0" borderId="14" xfId="0" applyNumberFormat="1" applyFont="1" applyFill="1" applyBorder="1" applyAlignment="1">
      <alignment horizontal="left"/>
    </xf>
    <xf numFmtId="0" fontId="9" fillId="0" borderId="13" xfId="0" applyFont="1" applyFill="1" applyBorder="1"/>
    <xf numFmtId="17" fontId="9" fillId="0" borderId="0" xfId="0" applyNumberFormat="1" applyFont="1" applyFill="1" applyBorder="1" applyAlignment="1">
      <alignment horizontal="left"/>
    </xf>
    <xf numFmtId="165" fontId="10" fillId="0" borderId="0" xfId="0" quotePrefix="1" applyNumberFormat="1" applyFont="1" applyFill="1" applyBorder="1" applyAlignment="1">
      <alignment horizontal="left"/>
    </xf>
    <xf numFmtId="167" fontId="11" fillId="0" borderId="0" xfId="0" applyNumberFormat="1" applyFont="1" applyFill="1" applyBorder="1" applyAlignment="1">
      <alignment horizontal="left"/>
    </xf>
    <xf numFmtId="0" fontId="9" fillId="0" borderId="0" xfId="0" applyFont="1" applyFill="1"/>
    <xf numFmtId="0" fontId="9" fillId="0" borderId="0" xfId="0" applyFont="1" applyFill="1" applyBorder="1"/>
    <xf numFmtId="0" fontId="6" fillId="0" borderId="0" xfId="0" applyFont="1" applyFill="1" applyBorder="1"/>
    <xf numFmtId="165" fontId="0" fillId="0" borderId="0" xfId="0" applyNumberFormat="1" applyFill="1" applyBorder="1"/>
    <xf numFmtId="0" fontId="0" fillId="0" borderId="0" xfId="0" applyFill="1" applyBorder="1"/>
    <xf numFmtId="17" fontId="9" fillId="0" borderId="11" xfId="0" applyNumberFormat="1" applyFont="1" applyFill="1" applyBorder="1" applyAlignment="1">
      <alignment horizontal="left"/>
    </xf>
    <xf numFmtId="0" fontId="0" fillId="0" borderId="11" xfId="0" applyFill="1" applyBorder="1"/>
    <xf numFmtId="17" fontId="9" fillId="0" borderId="15" xfId="0" applyNumberFormat="1" applyFont="1" applyFill="1" applyBorder="1" applyAlignment="1">
      <alignment horizontal="left"/>
    </xf>
    <xf numFmtId="168" fontId="2" fillId="0" borderId="0" xfId="0" applyNumberFormat="1" applyFont="1" applyFill="1"/>
    <xf numFmtId="0" fontId="12" fillId="0" borderId="0" xfId="0" applyFont="1" applyFill="1"/>
    <xf numFmtId="169" fontId="0" fillId="0" borderId="0" xfId="1" applyNumberFormat="1" applyFont="1" applyFill="1"/>
    <xf numFmtId="170" fontId="0" fillId="0" borderId="0" xfId="1" applyNumberFormat="1" applyFont="1" applyFill="1"/>
  </cellXfs>
  <cellStyles count="17">
    <cellStyle name="Euro" xfId="2"/>
    <cellStyle name="Euro 2" xfId="3"/>
    <cellStyle name="Euro 3" xfId="4"/>
    <cellStyle name="Euro_Básica" xfId="5"/>
    <cellStyle name="Millares" xfId="1" builtinId="3"/>
    <cellStyle name="Millares 2" xfId="6"/>
    <cellStyle name="Millares 3" xfId="7"/>
    <cellStyle name="Millares 4" xfId="8"/>
    <cellStyle name="Millares 5" xfId="9"/>
    <cellStyle name="Millares 6" xfId="10"/>
    <cellStyle name="Normal" xfId="0" builtinId="0"/>
    <cellStyle name="Normal 2" xfId="11"/>
    <cellStyle name="Normal 3" xfId="12"/>
    <cellStyle name="Normal 4" xfId="13"/>
    <cellStyle name="Porcentaje 2" xfId="14"/>
    <cellStyle name="Porcentual 2" xfId="15"/>
    <cellStyle name="s]_x000d__x000a_load=_x000d__x000a_run=C:\WINDOWS\vigila95.exe_x000d__x000a_NullPort=None_x000d__x000a_spooler=yes_x000d__x000a_Dosprint=no_x000d__x000a_device=HP LaserJet planeacion,HPPCL,LP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8"/>
  </sheetPr>
  <dimension ref="A1:AC82"/>
  <sheetViews>
    <sheetView showGridLines="0" tabSelected="1" zoomScale="75" workbookViewId="0">
      <pane xSplit="1" topLeftCell="M1" activePane="topRight" state="frozen"/>
      <selection activeCell="A181" sqref="A181"/>
      <selection pane="topRight" activeCell="S61" sqref="S61"/>
    </sheetView>
  </sheetViews>
  <sheetFormatPr baseColWidth="10" defaultColWidth="14.42578125" defaultRowHeight="15" x14ac:dyDescent="0.2"/>
  <cols>
    <col min="1" max="1" width="93.140625" style="5" bestFit="1" customWidth="1"/>
    <col min="2" max="25" width="10.7109375" style="3" customWidth="1"/>
    <col min="26" max="26" width="10.7109375" style="4" customWidth="1"/>
    <col min="27" max="27" width="6.7109375" style="5" customWidth="1"/>
    <col min="28" max="16384" width="14.42578125" style="5"/>
  </cols>
  <sheetData>
    <row r="1" spans="1:27" ht="23.25" x14ac:dyDescent="0.35">
      <c r="A1" s="1" t="s">
        <v>0</v>
      </c>
      <c r="B1" s="2"/>
      <c r="C1" s="2"/>
      <c r="D1" s="2"/>
      <c r="E1" s="2"/>
    </row>
    <row r="2" spans="1:27" ht="21" thickBot="1" x14ac:dyDescent="0.35">
      <c r="A2" s="6" t="s">
        <v>1</v>
      </c>
      <c r="B2" s="2"/>
      <c r="C2" s="2"/>
      <c r="D2" s="2"/>
      <c r="E2" s="2"/>
    </row>
    <row r="3" spans="1:27" ht="15.75" thickBot="1" x14ac:dyDescent="0.25"/>
    <row r="4" spans="1:27" ht="16.5" thickBot="1" x14ac:dyDescent="0.3">
      <c r="A4" s="7" t="s">
        <v>2</v>
      </c>
      <c r="E4" s="8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</row>
    <row r="5" spans="1:27" ht="15.75" thickBot="1" x14ac:dyDescent="0.25"/>
    <row r="6" spans="1:27" ht="15.95" customHeight="1" thickBot="1" x14ac:dyDescent="0.25">
      <c r="A6" s="10" t="s">
        <v>3</v>
      </c>
      <c r="B6" s="11" t="s">
        <v>4</v>
      </c>
      <c r="C6" s="11" t="s">
        <v>5</v>
      </c>
      <c r="D6" s="11" t="s">
        <v>6</v>
      </c>
      <c r="E6" s="11" t="s">
        <v>7</v>
      </c>
      <c r="F6" s="11" t="s">
        <v>8</v>
      </c>
      <c r="G6" s="11" t="s">
        <v>9</v>
      </c>
      <c r="H6" s="11" t="s">
        <v>10</v>
      </c>
      <c r="I6" s="11" t="s">
        <v>11</v>
      </c>
      <c r="J6" s="11" t="s">
        <v>12</v>
      </c>
      <c r="K6" s="11" t="s">
        <v>13</v>
      </c>
      <c r="L6" s="11" t="s">
        <v>14</v>
      </c>
      <c r="M6" s="11" t="s">
        <v>15</v>
      </c>
      <c r="N6" s="11" t="s">
        <v>16</v>
      </c>
      <c r="O6" s="11" t="s">
        <v>17</v>
      </c>
      <c r="P6" s="11" t="s">
        <v>18</v>
      </c>
      <c r="Q6" s="11" t="s">
        <v>19</v>
      </c>
      <c r="R6" s="11" t="s">
        <v>20</v>
      </c>
      <c r="S6" s="11" t="s">
        <v>21</v>
      </c>
      <c r="T6" s="11" t="s">
        <v>22</v>
      </c>
      <c r="U6" s="11" t="s">
        <v>23</v>
      </c>
      <c r="V6" s="11" t="s">
        <v>24</v>
      </c>
      <c r="W6" s="11" t="s">
        <v>25</v>
      </c>
      <c r="X6" s="11" t="s">
        <v>26</v>
      </c>
      <c r="Y6" s="11" t="s">
        <v>27</v>
      </c>
      <c r="Z6" s="11" t="s">
        <v>28</v>
      </c>
      <c r="AA6" s="11" t="s">
        <v>29</v>
      </c>
    </row>
    <row r="7" spans="1:27" ht="15.95" customHeight="1" x14ac:dyDescent="0.25">
      <c r="A7" s="12">
        <v>44197</v>
      </c>
      <c r="B7" s="13">
        <v>41.594800403102766</v>
      </c>
      <c r="C7" s="13">
        <v>38.187074244552491</v>
      </c>
      <c r="D7" s="13">
        <v>36.527350111306355</v>
      </c>
      <c r="E7" s="13">
        <v>35.996438631395392</v>
      </c>
      <c r="F7" s="13">
        <v>37.168894940855573</v>
      </c>
      <c r="G7" s="13">
        <v>41.946756224902188</v>
      </c>
      <c r="H7" s="13">
        <v>49.316790404804706</v>
      </c>
      <c r="I7" s="13">
        <v>55.775135723094373</v>
      </c>
      <c r="J7" s="13">
        <v>64.36180089084111</v>
      </c>
      <c r="K7" s="13">
        <v>70.423214180099478</v>
      </c>
      <c r="L7" s="13">
        <v>75.8508096970927</v>
      </c>
      <c r="M7" s="13">
        <v>80.090397442921372</v>
      </c>
      <c r="N7" s="13">
        <v>77.145215131733877</v>
      </c>
      <c r="O7" s="13">
        <v>75.864034336984503</v>
      </c>
      <c r="P7" s="13">
        <v>77.841268482141942</v>
      </c>
      <c r="Q7" s="13">
        <v>77.806951460301605</v>
      </c>
      <c r="R7" s="13">
        <v>77.064496585065484</v>
      </c>
      <c r="S7" s="13">
        <v>75.660327714012737</v>
      </c>
      <c r="T7" s="13">
        <v>77.935429784491419</v>
      </c>
      <c r="U7" s="13">
        <v>80.16685503156846</v>
      </c>
      <c r="V7" s="13">
        <v>75.746475747880382</v>
      </c>
      <c r="W7" s="13">
        <v>70.105298943599379</v>
      </c>
      <c r="X7" s="13">
        <v>59.979932743966629</v>
      </c>
      <c r="Y7" s="13">
        <v>49.701551572976733</v>
      </c>
      <c r="Z7" s="14">
        <f>SUM(B7:Y7)</f>
        <v>1502.2573004296917</v>
      </c>
      <c r="AA7" s="15">
        <v>19</v>
      </c>
    </row>
    <row r="8" spans="1:27" ht="15.95" customHeight="1" x14ac:dyDescent="0.25">
      <c r="A8" s="16">
        <v>44228</v>
      </c>
      <c r="B8" s="17">
        <v>39.838310133393414</v>
      </c>
      <c r="C8" s="17">
        <v>36.775347633630773</v>
      </c>
      <c r="D8" s="17">
        <v>35.241383134946446</v>
      </c>
      <c r="E8" s="17">
        <v>36.035075733545881</v>
      </c>
      <c r="F8" s="17">
        <v>37.943068250955356</v>
      </c>
      <c r="G8" s="17">
        <v>45.629241446400229</v>
      </c>
      <c r="H8" s="17">
        <v>53.811398046313883</v>
      </c>
      <c r="I8" s="17">
        <v>58.458506353765983</v>
      </c>
      <c r="J8" s="17">
        <v>66.327309363981044</v>
      </c>
      <c r="K8" s="17">
        <v>71.595757271081993</v>
      </c>
      <c r="L8" s="17">
        <v>77.139132277694713</v>
      </c>
      <c r="M8" s="17">
        <v>80.756156365113341</v>
      </c>
      <c r="N8" s="17">
        <v>76.863879621460228</v>
      </c>
      <c r="O8" s="17">
        <v>75.866848948696003</v>
      </c>
      <c r="P8" s="17">
        <v>78.240897054202932</v>
      </c>
      <c r="Q8" s="17">
        <v>78.000415667788218</v>
      </c>
      <c r="R8" s="17">
        <v>77.650860412219217</v>
      </c>
      <c r="S8" s="17">
        <v>76.323907855665112</v>
      </c>
      <c r="T8" s="17">
        <v>76.854804706864698</v>
      </c>
      <c r="U8" s="17">
        <v>80.931974699130379</v>
      </c>
      <c r="V8" s="17">
        <v>76.529714147645421</v>
      </c>
      <c r="W8" s="17">
        <v>69.997120938692447</v>
      </c>
      <c r="X8" s="17">
        <v>59.400559610805146</v>
      </c>
      <c r="Y8" s="17">
        <v>48.94215824196467</v>
      </c>
      <c r="Z8" s="18">
        <f t="shared" ref="Z8:Z18" si="0">SUM(B8:Y8)</f>
        <v>1515.1538279159577</v>
      </c>
      <c r="AA8" s="19">
        <v>20</v>
      </c>
    </row>
    <row r="9" spans="1:27" ht="15.95" customHeight="1" x14ac:dyDescent="0.25">
      <c r="A9" s="16">
        <v>44256</v>
      </c>
      <c r="B9" s="17">
        <v>40.868479544304677</v>
      </c>
      <c r="C9" s="17">
        <v>37.760337969811303</v>
      </c>
      <c r="D9" s="17">
        <v>36.342545657082454</v>
      </c>
      <c r="E9" s="17">
        <v>35.744891696995232</v>
      </c>
      <c r="F9" s="17">
        <v>37.513572723848419</v>
      </c>
      <c r="G9" s="17">
        <v>44.533373227141659</v>
      </c>
      <c r="H9" s="17">
        <v>52.175820769994928</v>
      </c>
      <c r="I9" s="17">
        <v>57.88672020713117</v>
      </c>
      <c r="J9" s="17">
        <v>65.68167829332873</v>
      </c>
      <c r="K9" s="17">
        <v>70.905408652535769</v>
      </c>
      <c r="L9" s="17">
        <v>76.420010366630208</v>
      </c>
      <c r="M9" s="17">
        <v>80.005319265277095</v>
      </c>
      <c r="N9" s="17">
        <v>76.267628953858178</v>
      </c>
      <c r="O9" s="17">
        <v>75.097158453479281</v>
      </c>
      <c r="P9" s="17">
        <v>77.478617622538891</v>
      </c>
      <c r="Q9" s="17">
        <v>77.927096325109417</v>
      </c>
      <c r="R9" s="17">
        <v>77.796334814793227</v>
      </c>
      <c r="S9" s="17">
        <v>76.35218768600528</v>
      </c>
      <c r="T9" s="17">
        <v>76.802285463631634</v>
      </c>
      <c r="U9" s="17">
        <v>80.212456864974797</v>
      </c>
      <c r="V9" s="17">
        <v>75.978636402663938</v>
      </c>
      <c r="W9" s="17">
        <v>69.864923692742764</v>
      </c>
      <c r="X9" s="17">
        <v>59.411065839626019</v>
      </c>
      <c r="Y9" s="17">
        <v>48.927305010303819</v>
      </c>
      <c r="Z9" s="18">
        <f t="shared" si="0"/>
        <v>1507.9538555038091</v>
      </c>
      <c r="AA9" s="19">
        <v>22</v>
      </c>
    </row>
    <row r="10" spans="1:27" ht="15.95" customHeight="1" x14ac:dyDescent="0.25">
      <c r="A10" s="16">
        <v>44287</v>
      </c>
      <c r="B10" s="17">
        <v>40.623742779733725</v>
      </c>
      <c r="C10" s="17">
        <v>37.570081068576471</v>
      </c>
      <c r="D10" s="17">
        <v>35.987712857130212</v>
      </c>
      <c r="E10" s="17">
        <v>35.532259434468003</v>
      </c>
      <c r="F10" s="17">
        <v>37.238488543648629</v>
      </c>
      <c r="G10" s="17">
        <v>43.14367116196501</v>
      </c>
      <c r="H10" s="17">
        <v>50.907455217719708</v>
      </c>
      <c r="I10" s="17">
        <v>57.421074479968503</v>
      </c>
      <c r="J10" s="17">
        <v>65.297031166262272</v>
      </c>
      <c r="K10" s="17">
        <v>70.773737093047316</v>
      </c>
      <c r="L10" s="17">
        <v>76.354499919989479</v>
      </c>
      <c r="M10" s="17">
        <v>80.1553805204789</v>
      </c>
      <c r="N10" s="17">
        <v>76.550296425034034</v>
      </c>
      <c r="O10" s="17">
        <v>75.121011854904324</v>
      </c>
      <c r="P10" s="17">
        <v>77.184733373894659</v>
      </c>
      <c r="Q10" s="17">
        <v>77.382804861755915</v>
      </c>
      <c r="R10" s="17">
        <v>76.468441950337478</v>
      </c>
      <c r="S10" s="17">
        <v>75.091902108060211</v>
      </c>
      <c r="T10" s="17">
        <v>77.047498228681292</v>
      </c>
      <c r="U10" s="17">
        <v>78.997499770689288</v>
      </c>
      <c r="V10" s="17">
        <v>74.676225217016707</v>
      </c>
      <c r="W10" s="17">
        <v>68.581246213410509</v>
      </c>
      <c r="X10" s="17">
        <v>58.600559629129222</v>
      </c>
      <c r="Y10" s="17">
        <v>48.484371398705271</v>
      </c>
      <c r="Z10" s="18">
        <f t="shared" si="0"/>
        <v>1495.1917252746071</v>
      </c>
      <c r="AA10" s="19">
        <v>20</v>
      </c>
    </row>
    <row r="11" spans="1:27" ht="15.95" customHeight="1" x14ac:dyDescent="0.25">
      <c r="A11" s="16">
        <v>44317</v>
      </c>
      <c r="B11" s="17">
        <v>39.955543695191984</v>
      </c>
      <c r="C11" s="17">
        <v>36.968083148568404</v>
      </c>
      <c r="D11" s="17">
        <v>35.459213165865123</v>
      </c>
      <c r="E11" s="17">
        <v>34.971673171691741</v>
      </c>
      <c r="F11" s="17">
        <v>36.927267350591279</v>
      </c>
      <c r="G11" s="17">
        <v>43.173047770269896</v>
      </c>
      <c r="H11" s="17">
        <v>51.529136384472032</v>
      </c>
      <c r="I11" s="17">
        <v>58.221277335657582</v>
      </c>
      <c r="J11" s="17">
        <v>65.913219885889475</v>
      </c>
      <c r="K11" s="17">
        <v>71.009569714069571</v>
      </c>
      <c r="L11" s="17">
        <v>76.34403872407492</v>
      </c>
      <c r="M11" s="17">
        <v>79.982692585465315</v>
      </c>
      <c r="N11" s="17">
        <v>75.976397187844782</v>
      </c>
      <c r="O11" s="17">
        <v>74.292754843294972</v>
      </c>
      <c r="P11" s="17">
        <v>76.186548534070596</v>
      </c>
      <c r="Q11" s="17">
        <v>76.454079414607577</v>
      </c>
      <c r="R11" s="17">
        <v>75.983047295692018</v>
      </c>
      <c r="S11" s="17">
        <v>75.490305390180211</v>
      </c>
      <c r="T11" s="17">
        <v>78.277433527728249</v>
      </c>
      <c r="U11" s="17">
        <v>80.476940346259411</v>
      </c>
      <c r="V11" s="17">
        <v>76.160320311163574</v>
      </c>
      <c r="W11" s="17">
        <v>69.211309893208707</v>
      </c>
      <c r="X11" s="17">
        <v>58.164977129305498</v>
      </c>
      <c r="Y11" s="17">
        <v>47.799651627829775</v>
      </c>
      <c r="Z11" s="18">
        <f t="shared" si="0"/>
        <v>1494.9285284329926</v>
      </c>
      <c r="AA11" s="19">
        <v>20</v>
      </c>
    </row>
    <row r="12" spans="1:27" ht="15.95" customHeight="1" x14ac:dyDescent="0.25">
      <c r="A12" s="16">
        <v>44348</v>
      </c>
      <c r="B12" s="17">
        <v>40.86856933734127</v>
      </c>
      <c r="C12" s="17">
        <v>37.673218647135656</v>
      </c>
      <c r="D12" s="17">
        <v>36.082537571650676</v>
      </c>
      <c r="E12" s="17">
        <v>35.502570674543229</v>
      </c>
      <c r="F12" s="17">
        <v>37.113927781231325</v>
      </c>
      <c r="G12" s="17">
        <v>41.328707074857753</v>
      </c>
      <c r="H12" s="17">
        <v>49.749333232588285</v>
      </c>
      <c r="I12" s="17">
        <v>57.48435771707328</v>
      </c>
      <c r="J12" s="17">
        <v>66.367439788556524</v>
      </c>
      <c r="K12" s="17">
        <v>72.256869422425908</v>
      </c>
      <c r="L12" s="17">
        <v>77.83897991569286</v>
      </c>
      <c r="M12" s="17">
        <v>81.523708165640812</v>
      </c>
      <c r="N12" s="17">
        <v>77.889003222802529</v>
      </c>
      <c r="O12" s="17">
        <v>76.244879606057353</v>
      </c>
      <c r="P12" s="17">
        <v>78.140223831879638</v>
      </c>
      <c r="Q12" s="17">
        <v>78.183237106672863</v>
      </c>
      <c r="R12" s="17">
        <v>77.249474401642232</v>
      </c>
      <c r="S12" s="17">
        <v>75.814059232811474</v>
      </c>
      <c r="T12" s="17">
        <v>76.498563874395629</v>
      </c>
      <c r="U12" s="17">
        <v>80.095825023850011</v>
      </c>
      <c r="V12" s="17">
        <v>75.968937380340037</v>
      </c>
      <c r="W12" s="17">
        <v>69.50941763894896</v>
      </c>
      <c r="X12" s="17">
        <v>59.282137961857941</v>
      </c>
      <c r="Y12" s="17">
        <v>49.027502145776765</v>
      </c>
      <c r="Z12" s="18">
        <f t="shared" si="0"/>
        <v>1507.693480755773</v>
      </c>
      <c r="AA12" s="19">
        <v>20</v>
      </c>
    </row>
    <row r="13" spans="1:27" ht="15.95" customHeight="1" x14ac:dyDescent="0.25">
      <c r="A13" s="16">
        <v>44378</v>
      </c>
      <c r="B13" s="17">
        <v>40.954081650827966</v>
      </c>
      <c r="C13" s="17">
        <v>37.766728366891194</v>
      </c>
      <c r="D13" s="17">
        <v>36.157667681175248</v>
      </c>
      <c r="E13" s="17">
        <v>35.5723077065078</v>
      </c>
      <c r="F13" s="17">
        <v>37.355742728307796</v>
      </c>
      <c r="G13" s="17">
        <v>43.031227026156451</v>
      </c>
      <c r="H13" s="17">
        <v>50.716821565419046</v>
      </c>
      <c r="I13" s="17">
        <v>57.911298429258991</v>
      </c>
      <c r="J13" s="17">
        <v>66.718980262728991</v>
      </c>
      <c r="K13" s="17">
        <v>72.230501722585998</v>
      </c>
      <c r="L13" s="17">
        <v>78.024237096747555</v>
      </c>
      <c r="M13" s="17">
        <v>81.670674008923072</v>
      </c>
      <c r="N13" s="17">
        <v>78.029568604950626</v>
      </c>
      <c r="O13" s="17">
        <v>76.314388718331415</v>
      </c>
      <c r="P13" s="17">
        <v>78.260299823706902</v>
      </c>
      <c r="Q13" s="17">
        <v>78.255940231814392</v>
      </c>
      <c r="R13" s="17">
        <v>77.65828790812941</v>
      </c>
      <c r="S13" s="17">
        <v>76.094037280504949</v>
      </c>
      <c r="T13" s="17">
        <v>75.8813242252332</v>
      </c>
      <c r="U13" s="17">
        <v>80.687818556085901</v>
      </c>
      <c r="V13" s="17">
        <v>76.603425531944495</v>
      </c>
      <c r="W13" s="17">
        <v>69.949979111285472</v>
      </c>
      <c r="X13" s="17">
        <v>59.746881279683819</v>
      </c>
      <c r="Y13" s="17">
        <v>49.243088065676879</v>
      </c>
      <c r="Z13" s="18">
        <f t="shared" si="0"/>
        <v>1514.8353075828772</v>
      </c>
      <c r="AA13" s="19">
        <v>20</v>
      </c>
    </row>
    <row r="14" spans="1:27" ht="15.95" customHeight="1" x14ac:dyDescent="0.25">
      <c r="A14" s="16">
        <v>44409</v>
      </c>
      <c r="B14" s="17">
        <v>40.727618157672936</v>
      </c>
      <c r="C14" s="17">
        <v>37.639496505085759</v>
      </c>
      <c r="D14" s="17">
        <v>36.188916109425712</v>
      </c>
      <c r="E14" s="17">
        <v>35.726565205223444</v>
      </c>
      <c r="F14" s="17">
        <v>37.674035011886751</v>
      </c>
      <c r="G14" s="17">
        <v>44.054294398743814</v>
      </c>
      <c r="H14" s="17">
        <v>51.656666279538356</v>
      </c>
      <c r="I14" s="17">
        <v>58.0550472709091</v>
      </c>
      <c r="J14" s="17">
        <v>66.490652509521084</v>
      </c>
      <c r="K14" s="17">
        <v>72.077123374060761</v>
      </c>
      <c r="L14" s="17">
        <v>77.812122836780318</v>
      </c>
      <c r="M14" s="17">
        <v>81.157484085378869</v>
      </c>
      <c r="N14" s="17">
        <v>76.997148403505321</v>
      </c>
      <c r="O14" s="17">
        <v>75.697071116203588</v>
      </c>
      <c r="P14" s="17">
        <v>77.708172246102521</v>
      </c>
      <c r="Q14" s="17">
        <v>78.234521372934779</v>
      </c>
      <c r="R14" s="17">
        <v>77.836335041739773</v>
      </c>
      <c r="S14" s="17">
        <v>76.739866331970589</v>
      </c>
      <c r="T14" s="17">
        <v>77.846734306553671</v>
      </c>
      <c r="U14" s="17">
        <v>81.304423547963495</v>
      </c>
      <c r="V14" s="17">
        <v>77.097298514287104</v>
      </c>
      <c r="W14" s="17">
        <v>70.370195968374617</v>
      </c>
      <c r="X14" s="17">
        <v>60.300801475343953</v>
      </c>
      <c r="Y14" s="17">
        <v>49.544393139560775</v>
      </c>
      <c r="Z14" s="18">
        <f t="shared" si="0"/>
        <v>1518.9369832087671</v>
      </c>
      <c r="AA14" s="19">
        <v>21</v>
      </c>
    </row>
    <row r="15" spans="1:27" ht="15.95" customHeight="1" x14ac:dyDescent="0.25">
      <c r="A15" s="16">
        <v>44440</v>
      </c>
      <c r="B15" s="17">
        <v>40.759011878304761</v>
      </c>
      <c r="C15" s="17">
        <v>37.745247902441832</v>
      </c>
      <c r="D15" s="17">
        <v>36.329934986326485</v>
      </c>
      <c r="E15" s="17">
        <v>35.820981019752516</v>
      </c>
      <c r="F15" s="17">
        <v>37.73556898213684</v>
      </c>
      <c r="G15" s="17">
        <v>43.646846946750159</v>
      </c>
      <c r="H15" s="17">
        <v>51.40804846029598</v>
      </c>
      <c r="I15" s="17">
        <v>58.080311084943531</v>
      </c>
      <c r="J15" s="17">
        <v>66.39237439272263</v>
      </c>
      <c r="K15" s="17">
        <v>71.985717602011846</v>
      </c>
      <c r="L15" s="17">
        <v>77.456268048433017</v>
      </c>
      <c r="M15" s="17">
        <v>80.710368079218455</v>
      </c>
      <c r="N15" s="17">
        <v>76.840343251697831</v>
      </c>
      <c r="O15" s="17">
        <v>75.689982111626875</v>
      </c>
      <c r="P15" s="17">
        <v>78.085625259708891</v>
      </c>
      <c r="Q15" s="17">
        <v>78.26963493067035</v>
      </c>
      <c r="R15" s="17">
        <v>77.731779651682942</v>
      </c>
      <c r="S15" s="17">
        <v>77.336544846446969</v>
      </c>
      <c r="T15" s="17">
        <v>80.683399929979629</v>
      </c>
      <c r="U15" s="17">
        <v>81.015668144093169</v>
      </c>
      <c r="V15" s="17">
        <v>76.512866462034324</v>
      </c>
      <c r="W15" s="17">
        <v>70.109108716357866</v>
      </c>
      <c r="X15" s="17">
        <v>59.271169141784192</v>
      </c>
      <c r="Y15" s="17">
        <v>48.71890959021912</v>
      </c>
      <c r="Z15" s="18">
        <f t="shared" si="0"/>
        <v>1518.3357114196401</v>
      </c>
      <c r="AA15" s="19">
        <v>22</v>
      </c>
    </row>
    <row r="16" spans="1:27" ht="15.95" customHeight="1" x14ac:dyDescent="0.25">
      <c r="A16" s="16">
        <v>44470</v>
      </c>
      <c r="B16" s="17">
        <v>40.2523308800452</v>
      </c>
      <c r="C16" s="17">
        <v>37.292673610655676</v>
      </c>
      <c r="D16" s="17">
        <v>35.834170682664137</v>
      </c>
      <c r="E16" s="17">
        <v>35.446827779355544</v>
      </c>
      <c r="F16" s="17">
        <v>37.317247273212509</v>
      </c>
      <c r="G16" s="17">
        <v>42.709059452163302</v>
      </c>
      <c r="H16" s="17">
        <v>51.20314011710208</v>
      </c>
      <c r="I16" s="17">
        <v>58.211173722175594</v>
      </c>
      <c r="J16" s="17">
        <v>66.085666671933311</v>
      </c>
      <c r="K16" s="17">
        <v>71.702170268876756</v>
      </c>
      <c r="L16" s="17">
        <v>77.062715511000576</v>
      </c>
      <c r="M16" s="17">
        <v>80.653515263496473</v>
      </c>
      <c r="N16" s="17">
        <v>76.979730556353147</v>
      </c>
      <c r="O16" s="17">
        <v>75.332943677798326</v>
      </c>
      <c r="P16" s="17">
        <v>76.936147215676783</v>
      </c>
      <c r="Q16" s="17">
        <v>76.559274866600049</v>
      </c>
      <c r="R16" s="17">
        <v>76.329862785529798</v>
      </c>
      <c r="S16" s="17">
        <v>78.311405697261947</v>
      </c>
      <c r="T16" s="17">
        <v>81.556735410227319</v>
      </c>
      <c r="U16" s="17">
        <v>79.939314181639062</v>
      </c>
      <c r="V16" s="17">
        <v>75.465092047260939</v>
      </c>
      <c r="W16" s="17">
        <v>69.316774435527833</v>
      </c>
      <c r="X16" s="17">
        <v>58.874597940703673</v>
      </c>
      <c r="Y16" s="17">
        <v>48.146887093415934</v>
      </c>
      <c r="Z16" s="18">
        <f t="shared" si="0"/>
        <v>1507.519457140676</v>
      </c>
      <c r="AA16" s="19">
        <v>20</v>
      </c>
    </row>
    <row r="17" spans="1:27" ht="15.95" customHeight="1" x14ac:dyDescent="0.25">
      <c r="A17" s="16">
        <v>44501</v>
      </c>
      <c r="B17" s="17">
        <v>40.461987319305948</v>
      </c>
      <c r="C17" s="17">
        <v>37.327058913998933</v>
      </c>
      <c r="D17" s="17">
        <v>35.934151527867179</v>
      </c>
      <c r="E17" s="17">
        <v>35.516613894408181</v>
      </c>
      <c r="F17" s="17">
        <v>37.362710498979169</v>
      </c>
      <c r="G17" s="17">
        <v>42.847498656497478</v>
      </c>
      <c r="H17" s="17">
        <v>51.770098189941422</v>
      </c>
      <c r="I17" s="17">
        <v>58.56371649236501</v>
      </c>
      <c r="J17" s="17">
        <v>66.254686182149669</v>
      </c>
      <c r="K17" s="17">
        <v>71.840121735931035</v>
      </c>
      <c r="L17" s="17">
        <v>77.098436125759065</v>
      </c>
      <c r="M17" s="17">
        <v>80.543142536400893</v>
      </c>
      <c r="N17" s="17">
        <v>77.180838528192922</v>
      </c>
      <c r="O17" s="17">
        <v>75.898590504152352</v>
      </c>
      <c r="P17" s="17">
        <v>77.699136266006022</v>
      </c>
      <c r="Q17" s="17">
        <v>77.834109484728017</v>
      </c>
      <c r="R17" s="17">
        <v>77.560648399663904</v>
      </c>
      <c r="S17" s="17">
        <v>79.969955951112325</v>
      </c>
      <c r="T17" s="17">
        <v>83.829500766903905</v>
      </c>
      <c r="U17" s="17">
        <v>81.642037615570231</v>
      </c>
      <c r="V17" s="17">
        <v>76.881615707654646</v>
      </c>
      <c r="W17" s="17">
        <v>70.255128965182465</v>
      </c>
      <c r="X17" s="17">
        <v>59.334796266619321</v>
      </c>
      <c r="Y17" s="17">
        <v>48.617090568605079</v>
      </c>
      <c r="Z17" s="18">
        <f t="shared" si="0"/>
        <v>1522.2236710979953</v>
      </c>
      <c r="AA17" s="19">
        <v>20</v>
      </c>
    </row>
    <row r="18" spans="1:27" ht="15.95" customHeight="1" thickBot="1" x14ac:dyDescent="0.3">
      <c r="A18" s="20">
        <v>44531</v>
      </c>
      <c r="B18" s="21">
        <v>43.308970225986691</v>
      </c>
      <c r="C18" s="21">
        <v>39.282101909603384</v>
      </c>
      <c r="D18" s="21">
        <v>37.553043435950471</v>
      </c>
      <c r="E18" s="21">
        <v>36.754407969355221</v>
      </c>
      <c r="F18" s="21">
        <v>37.919169224431158</v>
      </c>
      <c r="G18" s="21">
        <v>41.211673950141098</v>
      </c>
      <c r="H18" s="21">
        <v>48.711653135644774</v>
      </c>
      <c r="I18" s="21">
        <v>57.003390180133998</v>
      </c>
      <c r="J18" s="21">
        <v>66.129651892888774</v>
      </c>
      <c r="K18" s="21">
        <v>72.386311610725784</v>
      </c>
      <c r="L18" s="21">
        <v>77.753359014779662</v>
      </c>
      <c r="M18" s="21">
        <v>81.532808557344353</v>
      </c>
      <c r="N18" s="21">
        <v>79.307930054507537</v>
      </c>
      <c r="O18" s="21">
        <v>77.593403728352698</v>
      </c>
      <c r="P18" s="21">
        <v>78.710866466637938</v>
      </c>
      <c r="Q18" s="21">
        <v>78.285897662032056</v>
      </c>
      <c r="R18" s="21">
        <v>77.099927721338645</v>
      </c>
      <c r="S18" s="21">
        <v>77.213872681875884</v>
      </c>
      <c r="T18" s="21">
        <v>82.966606340099105</v>
      </c>
      <c r="U18" s="21">
        <v>83.24881096001964</v>
      </c>
      <c r="V18" s="21">
        <v>79.04335571735767</v>
      </c>
      <c r="W18" s="21">
        <v>73.157439164225977</v>
      </c>
      <c r="X18" s="21">
        <v>63.029503024893749</v>
      </c>
      <c r="Y18" s="21">
        <v>52.622314827262066</v>
      </c>
      <c r="Z18" s="22">
        <f t="shared" si="0"/>
        <v>1541.8264694555883</v>
      </c>
      <c r="AA18" s="23">
        <v>22</v>
      </c>
    </row>
    <row r="19" spans="1:27" ht="15.95" customHeight="1" thickBot="1" x14ac:dyDescent="0.3">
      <c r="A19" s="24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6"/>
      <c r="AA19" s="27"/>
    </row>
    <row r="20" spans="1:27" ht="16.5" thickBot="1" x14ac:dyDescent="0.3">
      <c r="A20" s="7" t="s">
        <v>30</v>
      </c>
      <c r="B20" s="2"/>
      <c r="C20" s="2"/>
      <c r="D20" s="2"/>
      <c r="E20" s="28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30"/>
      <c r="AA20" s="27"/>
    </row>
    <row r="21" spans="1:27" ht="16.5" thickBot="1" x14ac:dyDescent="0.3">
      <c r="A21" s="31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30"/>
      <c r="AA21" s="27"/>
    </row>
    <row r="22" spans="1:27" ht="15.95" customHeight="1" thickBot="1" x14ac:dyDescent="0.25">
      <c r="A22" s="10" t="s">
        <v>3</v>
      </c>
      <c r="B22" s="11" t="s">
        <v>4</v>
      </c>
      <c r="C22" s="11" t="s">
        <v>5</v>
      </c>
      <c r="D22" s="11" t="s">
        <v>6</v>
      </c>
      <c r="E22" s="11" t="s">
        <v>7</v>
      </c>
      <c r="F22" s="11" t="s">
        <v>8</v>
      </c>
      <c r="G22" s="11" t="s">
        <v>9</v>
      </c>
      <c r="H22" s="11" t="s">
        <v>10</v>
      </c>
      <c r="I22" s="11" t="s">
        <v>11</v>
      </c>
      <c r="J22" s="11" t="s">
        <v>12</v>
      </c>
      <c r="K22" s="11" t="s">
        <v>13</v>
      </c>
      <c r="L22" s="11" t="s">
        <v>14</v>
      </c>
      <c r="M22" s="11" t="s">
        <v>15</v>
      </c>
      <c r="N22" s="11" t="s">
        <v>16</v>
      </c>
      <c r="O22" s="11" t="s">
        <v>17</v>
      </c>
      <c r="P22" s="11" t="s">
        <v>18</v>
      </c>
      <c r="Q22" s="11" t="s">
        <v>19</v>
      </c>
      <c r="R22" s="11" t="s">
        <v>20</v>
      </c>
      <c r="S22" s="11" t="s">
        <v>21</v>
      </c>
      <c r="T22" s="11" t="s">
        <v>22</v>
      </c>
      <c r="U22" s="11" t="s">
        <v>23</v>
      </c>
      <c r="V22" s="11" t="s">
        <v>24</v>
      </c>
      <c r="W22" s="11" t="s">
        <v>25</v>
      </c>
      <c r="X22" s="11" t="s">
        <v>26</v>
      </c>
      <c r="Y22" s="11" t="s">
        <v>27</v>
      </c>
      <c r="Z22" s="11" t="s">
        <v>28</v>
      </c>
      <c r="AA22" s="11" t="s">
        <v>29</v>
      </c>
    </row>
    <row r="23" spans="1:27" ht="15.75" x14ac:dyDescent="0.25">
      <c r="A23" s="12">
        <v>44197</v>
      </c>
      <c r="B23" s="13">
        <v>44.19979975418034</v>
      </c>
      <c r="C23" s="13">
        <v>40.283913002930859</v>
      </c>
      <c r="D23" s="13">
        <v>38.236600624111375</v>
      </c>
      <c r="E23" s="13">
        <v>36.932299763991708</v>
      </c>
      <c r="F23" s="13">
        <v>37.807457103656397</v>
      </c>
      <c r="G23" s="13">
        <v>38.985842899019055</v>
      </c>
      <c r="H23" s="13">
        <v>44.014998780039448</v>
      </c>
      <c r="I23" s="13">
        <v>50.440716588920715</v>
      </c>
      <c r="J23" s="13">
        <v>58.891304184033132</v>
      </c>
      <c r="K23" s="13">
        <v>66.019790784798232</v>
      </c>
      <c r="L23" s="13">
        <v>71.688619159231195</v>
      </c>
      <c r="M23" s="13">
        <v>75.238095115734751</v>
      </c>
      <c r="N23" s="13">
        <v>74.34464192867182</v>
      </c>
      <c r="O23" s="13">
        <v>71.045834273938624</v>
      </c>
      <c r="P23" s="13">
        <v>67.766137705733698</v>
      </c>
      <c r="Q23" s="13">
        <v>65.954268925948426</v>
      </c>
      <c r="R23" s="13">
        <v>64.518254500776237</v>
      </c>
      <c r="S23" s="13">
        <v>64.666699318532238</v>
      </c>
      <c r="T23" s="13">
        <v>70.807499450233408</v>
      </c>
      <c r="U23" s="13">
        <v>75.093166763282838</v>
      </c>
      <c r="V23" s="13">
        <v>71.939192648392137</v>
      </c>
      <c r="W23" s="13">
        <v>66.82119026004338</v>
      </c>
      <c r="X23" s="13">
        <v>59.508079245626625</v>
      </c>
      <c r="Y23" s="13">
        <v>51.637358104297718</v>
      </c>
      <c r="Z23" s="14">
        <f>SUM(B23:Y23)</f>
        <v>1406.8417608861243</v>
      </c>
      <c r="AA23" s="15">
        <v>5</v>
      </c>
    </row>
    <row r="24" spans="1:27" ht="15.75" x14ac:dyDescent="0.25">
      <c r="A24" s="16">
        <v>44228</v>
      </c>
      <c r="B24" s="17">
        <v>43.162180784037666</v>
      </c>
      <c r="C24" s="17">
        <v>39.509082612862485</v>
      </c>
      <c r="D24" s="17">
        <v>37.54257440413226</v>
      </c>
      <c r="E24" s="17">
        <v>36.469598395117046</v>
      </c>
      <c r="F24" s="17">
        <v>36.972221241226336</v>
      </c>
      <c r="G24" s="17">
        <v>39.44946964864836</v>
      </c>
      <c r="H24" s="17">
        <v>45.456012726126907</v>
      </c>
      <c r="I24" s="17">
        <v>52.483840111797235</v>
      </c>
      <c r="J24" s="17">
        <v>61.104749738931474</v>
      </c>
      <c r="K24" s="17">
        <v>67.984442839563016</v>
      </c>
      <c r="L24" s="17">
        <v>73.299199897350263</v>
      </c>
      <c r="M24" s="17">
        <v>76.846678140152889</v>
      </c>
      <c r="N24" s="17">
        <v>75.359857741680074</v>
      </c>
      <c r="O24" s="17">
        <v>71.80583178477859</v>
      </c>
      <c r="P24" s="17">
        <v>68.974026370058724</v>
      </c>
      <c r="Q24" s="17">
        <v>67.611540393440933</v>
      </c>
      <c r="R24" s="17">
        <v>65.898470065557873</v>
      </c>
      <c r="S24" s="17">
        <v>65.814283980780857</v>
      </c>
      <c r="T24" s="17">
        <v>69.903328198200256</v>
      </c>
      <c r="U24" s="17">
        <v>75.582572515943269</v>
      </c>
      <c r="V24" s="17">
        <v>72.136902486609785</v>
      </c>
      <c r="W24" s="17">
        <v>66.831791722131911</v>
      </c>
      <c r="X24" s="17">
        <v>59.412636905899674</v>
      </c>
      <c r="Y24" s="17">
        <v>51.589855612012386</v>
      </c>
      <c r="Z24" s="18">
        <f t="shared" ref="Z24:Z34" si="1">SUM(B24:Y24)</f>
        <v>1421.2011483170402</v>
      </c>
      <c r="AA24" s="19">
        <v>4</v>
      </c>
    </row>
    <row r="25" spans="1:27" ht="15.75" x14ac:dyDescent="0.25">
      <c r="A25" s="16">
        <v>44256</v>
      </c>
      <c r="B25" s="17">
        <v>42.515094709390866</v>
      </c>
      <c r="C25" s="17">
        <v>38.98651153916969</v>
      </c>
      <c r="D25" s="17">
        <v>37.223482009445725</v>
      </c>
      <c r="E25" s="17">
        <v>36.232779148986985</v>
      </c>
      <c r="F25" s="17">
        <v>37.00356191935272</v>
      </c>
      <c r="G25" s="17">
        <v>39.509143670404775</v>
      </c>
      <c r="H25" s="17">
        <v>45.439152604300631</v>
      </c>
      <c r="I25" s="17">
        <v>52.396085667672814</v>
      </c>
      <c r="J25" s="17">
        <v>60.54586877497217</v>
      </c>
      <c r="K25" s="17">
        <v>67.200336247279978</v>
      </c>
      <c r="L25" s="17">
        <v>72.099422711209769</v>
      </c>
      <c r="M25" s="17">
        <v>75.633023180291886</v>
      </c>
      <c r="N25" s="17">
        <v>74.188264459541116</v>
      </c>
      <c r="O25" s="17">
        <v>70.729512909525027</v>
      </c>
      <c r="P25" s="17">
        <v>67.012074653564014</v>
      </c>
      <c r="Q25" s="17">
        <v>65.974819366635103</v>
      </c>
      <c r="R25" s="17">
        <v>65.087642862969716</v>
      </c>
      <c r="S25" s="17">
        <v>64.440093327833509</v>
      </c>
      <c r="T25" s="17">
        <v>69.170321438065727</v>
      </c>
      <c r="U25" s="17">
        <v>74.716419456916725</v>
      </c>
      <c r="V25" s="17">
        <v>70.951063146730689</v>
      </c>
      <c r="W25" s="17">
        <v>65.656293538647233</v>
      </c>
      <c r="X25" s="17">
        <v>58.325644918660437</v>
      </c>
      <c r="Y25" s="17">
        <v>50.391541209073807</v>
      </c>
      <c r="Z25" s="18">
        <f t="shared" si="1"/>
        <v>1401.4281534706411</v>
      </c>
      <c r="AA25" s="19">
        <v>4</v>
      </c>
    </row>
    <row r="26" spans="1:27" ht="15.75" x14ac:dyDescent="0.25">
      <c r="A26" s="16">
        <v>44287</v>
      </c>
      <c r="B26" s="17">
        <v>42.664607684907089</v>
      </c>
      <c r="C26" s="17">
        <v>39.009277059078002</v>
      </c>
      <c r="D26" s="17">
        <v>37.05164106198751</v>
      </c>
      <c r="E26" s="17">
        <v>36.121625008462154</v>
      </c>
      <c r="F26" s="17">
        <v>36.720353117744523</v>
      </c>
      <c r="G26" s="17">
        <v>38.670734961323674</v>
      </c>
      <c r="H26" s="17">
        <v>44.57637383006</v>
      </c>
      <c r="I26" s="17">
        <v>51.780335521979204</v>
      </c>
      <c r="J26" s="17">
        <v>59.549155999810978</v>
      </c>
      <c r="K26" s="17">
        <v>66.184762516108222</v>
      </c>
      <c r="L26" s="17">
        <v>71.049131058465022</v>
      </c>
      <c r="M26" s="17">
        <v>74.623514165031395</v>
      </c>
      <c r="N26" s="17">
        <v>73.719601687123756</v>
      </c>
      <c r="O26" s="17">
        <v>70.159217152329973</v>
      </c>
      <c r="P26" s="17">
        <v>66.562105281863481</v>
      </c>
      <c r="Q26" s="17">
        <v>65.365792528478565</v>
      </c>
      <c r="R26" s="17">
        <v>64.347759585854803</v>
      </c>
      <c r="S26" s="17">
        <v>65.110292846607294</v>
      </c>
      <c r="T26" s="17">
        <v>71.146194911706289</v>
      </c>
      <c r="U26" s="17">
        <v>74.189604914848118</v>
      </c>
      <c r="V26" s="17">
        <v>70.568946138674235</v>
      </c>
      <c r="W26" s="17">
        <v>65.015405499678124</v>
      </c>
      <c r="X26" s="17">
        <v>57.818347355624134</v>
      </c>
      <c r="Y26" s="17">
        <v>49.793015533181922</v>
      </c>
      <c r="Z26" s="18">
        <f t="shared" si="1"/>
        <v>1391.7977954209284</v>
      </c>
      <c r="AA26" s="19">
        <v>4</v>
      </c>
    </row>
    <row r="27" spans="1:27" ht="15.75" x14ac:dyDescent="0.25">
      <c r="A27" s="16">
        <v>44317</v>
      </c>
      <c r="B27" s="17">
        <v>42.601000895778157</v>
      </c>
      <c r="C27" s="17">
        <v>38.594546966460946</v>
      </c>
      <c r="D27" s="17">
        <v>36.509088195799812</v>
      </c>
      <c r="E27" s="17">
        <v>35.571203997737719</v>
      </c>
      <c r="F27" s="17">
        <v>36.218255423953089</v>
      </c>
      <c r="G27" s="17">
        <v>37.35693147250322</v>
      </c>
      <c r="H27" s="17">
        <v>44.343245336476706</v>
      </c>
      <c r="I27" s="17">
        <v>52.675977279610962</v>
      </c>
      <c r="J27" s="17">
        <v>61.291511399862763</v>
      </c>
      <c r="K27" s="17">
        <v>67.977155210191924</v>
      </c>
      <c r="L27" s="17">
        <v>73.058875755983053</v>
      </c>
      <c r="M27" s="17">
        <v>76.086505531048502</v>
      </c>
      <c r="N27" s="17">
        <v>75.012992761386471</v>
      </c>
      <c r="O27" s="17">
        <v>71.024926117074955</v>
      </c>
      <c r="P27" s="17">
        <v>68.020992386403591</v>
      </c>
      <c r="Q27" s="17">
        <v>66.424389183783788</v>
      </c>
      <c r="R27" s="17">
        <v>65.145225508556081</v>
      </c>
      <c r="S27" s="17">
        <v>66.330055834779031</v>
      </c>
      <c r="T27" s="17">
        <v>72.323407965231596</v>
      </c>
      <c r="U27" s="17">
        <v>75.834193306199637</v>
      </c>
      <c r="V27" s="17">
        <v>71.955172087418987</v>
      </c>
      <c r="W27" s="17">
        <v>64.224775222360904</v>
      </c>
      <c r="X27" s="17">
        <v>57.183343349540657</v>
      </c>
      <c r="Y27" s="17">
        <v>50.221048192804204</v>
      </c>
      <c r="Z27" s="18">
        <f t="shared" si="1"/>
        <v>1405.9848193809466</v>
      </c>
      <c r="AA27" s="19">
        <v>4</v>
      </c>
    </row>
    <row r="28" spans="1:27" ht="15.75" x14ac:dyDescent="0.25">
      <c r="A28" s="16">
        <v>44348</v>
      </c>
      <c r="B28" s="17">
        <v>43.155337620098408</v>
      </c>
      <c r="C28" s="17">
        <v>39.423980608483127</v>
      </c>
      <c r="D28" s="17">
        <v>37.424997976571397</v>
      </c>
      <c r="E28" s="17">
        <v>36.429401538523429</v>
      </c>
      <c r="F28" s="17">
        <v>36.967050457113103</v>
      </c>
      <c r="G28" s="17">
        <v>37.983996750816878</v>
      </c>
      <c r="H28" s="17">
        <v>44.460805287351782</v>
      </c>
      <c r="I28" s="17">
        <v>52.50214893705774</v>
      </c>
      <c r="J28" s="17">
        <v>61.420607130917297</v>
      </c>
      <c r="K28" s="17">
        <v>68.32047131154782</v>
      </c>
      <c r="L28" s="17">
        <v>73.157104411834922</v>
      </c>
      <c r="M28" s="17">
        <v>75.944012291219266</v>
      </c>
      <c r="N28" s="17">
        <v>74.39645303226844</v>
      </c>
      <c r="O28" s="17">
        <v>70.611852810173687</v>
      </c>
      <c r="P28" s="17">
        <v>67.725440222773642</v>
      </c>
      <c r="Q28" s="17">
        <v>66.152614673177339</v>
      </c>
      <c r="R28" s="17">
        <v>64.594560592340073</v>
      </c>
      <c r="S28" s="17">
        <v>65.270311130818271</v>
      </c>
      <c r="T28" s="17">
        <v>69.398980458525216</v>
      </c>
      <c r="U28" s="17">
        <v>74.059782873440767</v>
      </c>
      <c r="V28" s="17">
        <v>70.88928967134126</v>
      </c>
      <c r="W28" s="17">
        <v>65.897437237439405</v>
      </c>
      <c r="X28" s="17">
        <v>58.083659878638187</v>
      </c>
      <c r="Y28" s="17">
        <v>50.028140013786675</v>
      </c>
      <c r="Z28" s="18">
        <f t="shared" si="1"/>
        <v>1404.298436916258</v>
      </c>
      <c r="AA28" s="19">
        <v>4</v>
      </c>
    </row>
    <row r="29" spans="1:27" ht="15.75" x14ac:dyDescent="0.25">
      <c r="A29" s="16">
        <v>44378</v>
      </c>
      <c r="B29" s="17">
        <v>43.536718803701604</v>
      </c>
      <c r="C29" s="17">
        <v>39.803767291091425</v>
      </c>
      <c r="D29" s="17">
        <v>37.644505757352086</v>
      </c>
      <c r="E29" s="17">
        <v>36.458335001104047</v>
      </c>
      <c r="F29" s="17">
        <v>36.92116180533715</v>
      </c>
      <c r="G29" s="17">
        <v>38.172754045056642</v>
      </c>
      <c r="H29" s="17">
        <v>44.37038811291638</v>
      </c>
      <c r="I29" s="17">
        <v>51.853756300560619</v>
      </c>
      <c r="J29" s="17">
        <v>60.733145098192871</v>
      </c>
      <c r="K29" s="17">
        <v>67.635825091436487</v>
      </c>
      <c r="L29" s="17">
        <v>73.061539790506416</v>
      </c>
      <c r="M29" s="17">
        <v>76.524262958679401</v>
      </c>
      <c r="N29" s="17">
        <v>75.010179683007138</v>
      </c>
      <c r="O29" s="17">
        <v>71.480309614346879</v>
      </c>
      <c r="P29" s="17">
        <v>68.631081161694041</v>
      </c>
      <c r="Q29" s="17">
        <v>67.174236478658003</v>
      </c>
      <c r="R29" s="17">
        <v>65.895199975205983</v>
      </c>
      <c r="S29" s="17">
        <v>65.262709015227784</v>
      </c>
      <c r="T29" s="17">
        <v>69.118766186296483</v>
      </c>
      <c r="U29" s="17">
        <v>75.393462403029574</v>
      </c>
      <c r="V29" s="17">
        <v>72.30130550654286</v>
      </c>
      <c r="W29" s="17">
        <v>66.941427334940983</v>
      </c>
      <c r="X29" s="17">
        <v>59.328831936915684</v>
      </c>
      <c r="Y29" s="17">
        <v>51.569233230114776</v>
      </c>
      <c r="Z29" s="18">
        <f t="shared" si="1"/>
        <v>1414.8229025819155</v>
      </c>
      <c r="AA29" s="19">
        <v>5</v>
      </c>
    </row>
    <row r="30" spans="1:27" ht="15.75" x14ac:dyDescent="0.25">
      <c r="A30" s="16">
        <v>44409</v>
      </c>
      <c r="B30" s="17">
        <v>43.368282016724834</v>
      </c>
      <c r="C30" s="17">
        <v>39.711401971151226</v>
      </c>
      <c r="D30" s="17">
        <v>37.522736227253674</v>
      </c>
      <c r="E30" s="17">
        <v>36.502219250861131</v>
      </c>
      <c r="F30" s="17">
        <v>37.186162376591277</v>
      </c>
      <c r="G30" s="17">
        <v>38.692289660831598</v>
      </c>
      <c r="H30" s="17">
        <v>44.70352642311228</v>
      </c>
      <c r="I30" s="17">
        <v>52.640043139537426</v>
      </c>
      <c r="J30" s="17">
        <v>61.645074163800324</v>
      </c>
      <c r="K30" s="17">
        <v>68.162739017731738</v>
      </c>
      <c r="L30" s="17">
        <v>73.244344998253396</v>
      </c>
      <c r="M30" s="17">
        <v>76.433320398284465</v>
      </c>
      <c r="N30" s="17">
        <v>74.598712421083832</v>
      </c>
      <c r="O30" s="17">
        <v>71.065075614893303</v>
      </c>
      <c r="P30" s="17">
        <v>68.165610572997466</v>
      </c>
      <c r="Q30" s="17">
        <v>66.792514985023558</v>
      </c>
      <c r="R30" s="17">
        <v>65.587515309435346</v>
      </c>
      <c r="S30" s="17">
        <v>65.937520285984363</v>
      </c>
      <c r="T30" s="17">
        <v>70.868073956681101</v>
      </c>
      <c r="U30" s="17">
        <v>76.086564854868698</v>
      </c>
      <c r="V30" s="17">
        <v>71.905509886002648</v>
      </c>
      <c r="W30" s="17">
        <v>66.556393628343542</v>
      </c>
      <c r="X30" s="17">
        <v>59.186720803055749</v>
      </c>
      <c r="Y30" s="17">
        <v>51.082759655824511</v>
      </c>
      <c r="Z30" s="18">
        <f t="shared" si="1"/>
        <v>1417.6451116183275</v>
      </c>
      <c r="AA30" s="19">
        <v>3</v>
      </c>
    </row>
    <row r="31" spans="1:27" ht="15.75" x14ac:dyDescent="0.25">
      <c r="A31" s="16">
        <v>44440</v>
      </c>
      <c r="B31" s="17">
        <v>42.588826594532833</v>
      </c>
      <c r="C31" s="17">
        <v>39.030579246970717</v>
      </c>
      <c r="D31" s="17">
        <v>37.107295614242588</v>
      </c>
      <c r="E31" s="17">
        <v>36.051814488865865</v>
      </c>
      <c r="F31" s="17">
        <v>36.665649644823816</v>
      </c>
      <c r="G31" s="17">
        <v>38.037174283484134</v>
      </c>
      <c r="H31" s="17">
        <v>44.574156428597</v>
      </c>
      <c r="I31" s="17">
        <v>52.631043257401956</v>
      </c>
      <c r="J31" s="17">
        <v>61.653362813866003</v>
      </c>
      <c r="K31" s="17">
        <v>68.645497552071888</v>
      </c>
      <c r="L31" s="17">
        <v>73.484498368599418</v>
      </c>
      <c r="M31" s="17">
        <v>76.233752028344242</v>
      </c>
      <c r="N31" s="17">
        <v>74.792096653889246</v>
      </c>
      <c r="O31" s="17">
        <v>71.37364227442761</v>
      </c>
      <c r="P31" s="17">
        <v>68.293365899034441</v>
      </c>
      <c r="Q31" s="17">
        <v>67.153539050003914</v>
      </c>
      <c r="R31" s="17">
        <v>65.574714621505819</v>
      </c>
      <c r="S31" s="17">
        <v>66.191409299403915</v>
      </c>
      <c r="T31" s="17">
        <v>73.563034213016294</v>
      </c>
      <c r="U31" s="17">
        <v>75.638686492471024</v>
      </c>
      <c r="V31" s="17">
        <v>72.321813253046358</v>
      </c>
      <c r="W31" s="17">
        <v>66.657444104135806</v>
      </c>
      <c r="X31" s="17">
        <v>59.200344512732812</v>
      </c>
      <c r="Y31" s="17">
        <v>51.17620153970924</v>
      </c>
      <c r="Z31" s="18">
        <f t="shared" si="1"/>
        <v>1418.6399422351767</v>
      </c>
      <c r="AA31" s="19">
        <v>4</v>
      </c>
    </row>
    <row r="32" spans="1:27" ht="15.75" x14ac:dyDescent="0.25">
      <c r="A32" s="16">
        <v>44470</v>
      </c>
      <c r="B32" s="17">
        <v>42.358013959851448</v>
      </c>
      <c r="C32" s="17">
        <v>39.261028008257441</v>
      </c>
      <c r="D32" s="17">
        <v>37.384880485514572</v>
      </c>
      <c r="E32" s="17">
        <v>35.639372676429062</v>
      </c>
      <c r="F32" s="17">
        <v>35.540448712470393</v>
      </c>
      <c r="G32" s="17">
        <v>38.326935296427507</v>
      </c>
      <c r="H32" s="17">
        <v>44.890002290873277</v>
      </c>
      <c r="I32" s="17">
        <v>53.070840931055692</v>
      </c>
      <c r="J32" s="17">
        <v>61.876928818499231</v>
      </c>
      <c r="K32" s="17">
        <v>68.472462138496752</v>
      </c>
      <c r="L32" s="17">
        <v>73.36786495196209</v>
      </c>
      <c r="M32" s="17">
        <v>76.592137287023604</v>
      </c>
      <c r="N32" s="17">
        <v>75.449778570410032</v>
      </c>
      <c r="O32" s="17">
        <v>71.476245887828838</v>
      </c>
      <c r="P32" s="17">
        <v>68.624374368652326</v>
      </c>
      <c r="Q32" s="17">
        <v>66.433364030282092</v>
      </c>
      <c r="R32" s="17">
        <v>65.281899916426241</v>
      </c>
      <c r="S32" s="17">
        <v>66.644282634783764</v>
      </c>
      <c r="T32" s="17">
        <v>73.415313467356611</v>
      </c>
      <c r="U32" s="17">
        <v>73.558564725040881</v>
      </c>
      <c r="V32" s="17">
        <v>70.528717683823373</v>
      </c>
      <c r="W32" s="17">
        <v>65.452330945732243</v>
      </c>
      <c r="X32" s="17">
        <v>58.035693193778556</v>
      </c>
      <c r="Y32" s="17">
        <v>49.831701402263057</v>
      </c>
      <c r="Z32" s="18">
        <f t="shared" si="1"/>
        <v>1411.5131823832389</v>
      </c>
      <c r="AA32" s="19">
        <v>5</v>
      </c>
    </row>
    <row r="33" spans="1:27" ht="15.75" x14ac:dyDescent="0.25">
      <c r="A33" s="16">
        <v>44501</v>
      </c>
      <c r="B33" s="17">
        <v>43.103376910087206</v>
      </c>
      <c r="C33" s="17">
        <v>39.532834934379814</v>
      </c>
      <c r="D33" s="17">
        <v>37.65422403988169</v>
      </c>
      <c r="E33" s="17">
        <v>36.561343775645618</v>
      </c>
      <c r="F33" s="17">
        <v>37.182456699929162</v>
      </c>
      <c r="G33" s="17">
        <v>38.805954427849706</v>
      </c>
      <c r="H33" s="17">
        <v>45.420438801849762</v>
      </c>
      <c r="I33" s="17">
        <v>53.599318335606611</v>
      </c>
      <c r="J33" s="17">
        <v>62.42313315926058</v>
      </c>
      <c r="K33" s="17">
        <v>68.643930828817716</v>
      </c>
      <c r="L33" s="17">
        <v>73.622109899582554</v>
      </c>
      <c r="M33" s="17">
        <v>76.799749297550974</v>
      </c>
      <c r="N33" s="17">
        <v>75.4512620950577</v>
      </c>
      <c r="O33" s="17">
        <v>71.807698728283171</v>
      </c>
      <c r="P33" s="17">
        <v>68.749280743501501</v>
      </c>
      <c r="Q33" s="17">
        <v>67.368235787279843</v>
      </c>
      <c r="R33" s="17">
        <v>66.058306710165496</v>
      </c>
      <c r="S33" s="17">
        <v>68.47007417248696</v>
      </c>
      <c r="T33" s="17">
        <v>76.67928994702217</v>
      </c>
      <c r="U33" s="17">
        <v>76.387975011846237</v>
      </c>
      <c r="V33" s="17">
        <v>72.746118277943197</v>
      </c>
      <c r="W33" s="17">
        <v>66.98138250872843</v>
      </c>
      <c r="X33" s="17">
        <v>59.276021561751314</v>
      </c>
      <c r="Y33" s="17">
        <v>51.108449354251782</v>
      </c>
      <c r="Z33" s="18">
        <f t="shared" si="1"/>
        <v>1434.4329660087596</v>
      </c>
      <c r="AA33" s="19">
        <v>4</v>
      </c>
    </row>
    <row r="34" spans="1:27" ht="16.5" thickBot="1" x14ac:dyDescent="0.3">
      <c r="A34" s="20">
        <v>44531</v>
      </c>
      <c r="B34" s="21">
        <v>45.230305851211803</v>
      </c>
      <c r="C34" s="21">
        <v>41.022016562935519</v>
      </c>
      <c r="D34" s="21">
        <v>38.757217261381875</v>
      </c>
      <c r="E34" s="21">
        <v>37.643658049136505</v>
      </c>
      <c r="F34" s="21">
        <v>37.765330454609924</v>
      </c>
      <c r="G34" s="21">
        <v>39.7707068614462</v>
      </c>
      <c r="H34" s="21">
        <v>45.428952373101609</v>
      </c>
      <c r="I34" s="21">
        <v>52.749686746934344</v>
      </c>
      <c r="J34" s="21">
        <v>61.289368142056986</v>
      </c>
      <c r="K34" s="21">
        <v>67.979609237880354</v>
      </c>
      <c r="L34" s="21">
        <v>73.252754864813809</v>
      </c>
      <c r="M34" s="21">
        <v>76.562246116825989</v>
      </c>
      <c r="N34" s="21">
        <v>75.590231666210187</v>
      </c>
      <c r="O34" s="21">
        <v>72.831211771498161</v>
      </c>
      <c r="P34" s="21">
        <v>70.367964763730313</v>
      </c>
      <c r="Q34" s="21">
        <v>69.011837507628883</v>
      </c>
      <c r="R34" s="21">
        <v>67.600598774588093</v>
      </c>
      <c r="S34" s="21">
        <v>68.483039866011126</v>
      </c>
      <c r="T34" s="21">
        <v>78.0471156242766</v>
      </c>
      <c r="U34" s="21">
        <v>79.678163438861901</v>
      </c>
      <c r="V34" s="21">
        <v>76.856272964830964</v>
      </c>
      <c r="W34" s="21">
        <v>71.48763322583747</v>
      </c>
      <c r="X34" s="21">
        <v>63.145028815572132</v>
      </c>
      <c r="Y34" s="21">
        <v>53.660521634454028</v>
      </c>
      <c r="Z34" s="22">
        <f t="shared" si="1"/>
        <v>1464.2114725758349</v>
      </c>
      <c r="AA34" s="23">
        <v>3</v>
      </c>
    </row>
    <row r="35" spans="1:27" ht="16.5" thickBot="1" x14ac:dyDescent="0.3">
      <c r="A35" s="32"/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6"/>
      <c r="AA35" s="27"/>
    </row>
    <row r="36" spans="1:27" ht="16.5" thickBot="1" x14ac:dyDescent="0.3">
      <c r="A36" s="7" t="s">
        <v>31</v>
      </c>
      <c r="B36" s="2"/>
      <c r="C36" s="2"/>
      <c r="D36" s="2"/>
      <c r="E36" s="28"/>
      <c r="F36" s="2"/>
      <c r="G36" s="2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30"/>
      <c r="AA36" s="27"/>
    </row>
    <row r="37" spans="1:27" ht="16.5" thickBot="1" x14ac:dyDescent="0.3">
      <c r="A37" s="33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30"/>
      <c r="AA37" s="27"/>
    </row>
    <row r="38" spans="1:27" ht="15.95" customHeight="1" thickBot="1" x14ac:dyDescent="0.25">
      <c r="A38" s="10" t="s">
        <v>3</v>
      </c>
      <c r="B38" s="11" t="s">
        <v>4</v>
      </c>
      <c r="C38" s="11" t="s">
        <v>5</v>
      </c>
      <c r="D38" s="11" t="s">
        <v>6</v>
      </c>
      <c r="E38" s="11" t="s">
        <v>7</v>
      </c>
      <c r="F38" s="11" t="s">
        <v>8</v>
      </c>
      <c r="G38" s="11" t="s">
        <v>9</v>
      </c>
      <c r="H38" s="11" t="s">
        <v>10</v>
      </c>
      <c r="I38" s="11" t="s">
        <v>11</v>
      </c>
      <c r="J38" s="11" t="s">
        <v>12</v>
      </c>
      <c r="K38" s="11" t="s">
        <v>13</v>
      </c>
      <c r="L38" s="11" t="s">
        <v>14</v>
      </c>
      <c r="M38" s="11" t="s">
        <v>15</v>
      </c>
      <c r="N38" s="11" t="s">
        <v>16</v>
      </c>
      <c r="O38" s="11" t="s">
        <v>17</v>
      </c>
      <c r="P38" s="11" t="s">
        <v>18</v>
      </c>
      <c r="Q38" s="11" t="s">
        <v>19</v>
      </c>
      <c r="R38" s="11" t="s">
        <v>20</v>
      </c>
      <c r="S38" s="11" t="s">
        <v>21</v>
      </c>
      <c r="T38" s="11" t="s">
        <v>22</v>
      </c>
      <c r="U38" s="11" t="s">
        <v>23</v>
      </c>
      <c r="V38" s="11" t="s">
        <v>24</v>
      </c>
      <c r="W38" s="11" t="s">
        <v>25</v>
      </c>
      <c r="X38" s="11" t="s">
        <v>26</v>
      </c>
      <c r="Y38" s="11" t="s">
        <v>27</v>
      </c>
      <c r="Z38" s="11" t="s">
        <v>28</v>
      </c>
      <c r="AA38" s="11" t="s">
        <v>29</v>
      </c>
    </row>
    <row r="39" spans="1:27" ht="15.75" x14ac:dyDescent="0.25">
      <c r="A39" s="12">
        <v>44197</v>
      </c>
      <c r="B39" s="13">
        <v>44.158265290652707</v>
      </c>
      <c r="C39" s="13">
        <v>40.09926151071452</v>
      </c>
      <c r="D39" s="13">
        <v>37.628438299064833</v>
      </c>
      <c r="E39" s="13">
        <v>36.187431726431697</v>
      </c>
      <c r="F39" s="13">
        <v>35.789377065698702</v>
      </c>
      <c r="G39" s="13">
        <v>35.511037230760159</v>
      </c>
      <c r="H39" s="13">
        <v>38.252520359953721</v>
      </c>
      <c r="I39" s="13">
        <v>42.272780949716498</v>
      </c>
      <c r="J39" s="13">
        <v>47.945945799603287</v>
      </c>
      <c r="K39" s="13">
        <v>52.931513592802432</v>
      </c>
      <c r="L39" s="13">
        <v>57.106166385281533</v>
      </c>
      <c r="M39" s="13">
        <v>60.329713055693055</v>
      </c>
      <c r="N39" s="13">
        <v>61.532311316266103</v>
      </c>
      <c r="O39" s="13">
        <v>60.429769018966752</v>
      </c>
      <c r="P39" s="13">
        <v>57.979977147927947</v>
      </c>
      <c r="Q39" s="13">
        <v>56.441317947903293</v>
      </c>
      <c r="R39" s="13">
        <v>55.603962221649525</v>
      </c>
      <c r="S39" s="13">
        <v>56.738818742070656</v>
      </c>
      <c r="T39" s="13">
        <v>63.2958242021245</v>
      </c>
      <c r="U39" s="13">
        <v>68.764154434501236</v>
      </c>
      <c r="V39" s="13">
        <v>67.52469360077248</v>
      </c>
      <c r="W39" s="13">
        <v>62.932389261644232</v>
      </c>
      <c r="X39" s="13">
        <v>54.528196998329072</v>
      </c>
      <c r="Y39" s="13">
        <v>46.021456085574954</v>
      </c>
      <c r="Z39" s="14">
        <f>SUM(B39:Y39)</f>
        <v>1240.005322244104</v>
      </c>
      <c r="AA39" s="15">
        <v>6</v>
      </c>
    </row>
    <row r="40" spans="1:27" ht="15.75" x14ac:dyDescent="0.25">
      <c r="A40" s="16">
        <v>44228</v>
      </c>
      <c r="B40" s="17">
        <v>44.557525629756356</v>
      </c>
      <c r="C40" s="17">
        <v>40.46182205613438</v>
      </c>
      <c r="D40" s="17">
        <v>37.968658707098058</v>
      </c>
      <c r="E40" s="17">
        <v>36.514623163126188</v>
      </c>
      <c r="F40" s="17">
        <v>36.112969460678578</v>
      </c>
      <c r="G40" s="17">
        <v>35.832112994795594</v>
      </c>
      <c r="H40" s="17">
        <v>38.598383453758657</v>
      </c>
      <c r="I40" s="17">
        <v>42.654993537682692</v>
      </c>
      <c r="J40" s="17">
        <v>48.379452742246862</v>
      </c>
      <c r="K40" s="17">
        <v>53.410097928650544</v>
      </c>
      <c r="L40" s="17">
        <v>57.622496164221538</v>
      </c>
      <c r="M40" s="17">
        <v>60.87518877884699</v>
      </c>
      <c r="N40" s="17">
        <v>62.088660423738041</v>
      </c>
      <c r="O40" s="17">
        <v>60.976149405779069</v>
      </c>
      <c r="P40" s="17">
        <v>58.504207553831222</v>
      </c>
      <c r="Q40" s="17">
        <v>56.951636448754975</v>
      </c>
      <c r="R40" s="17">
        <v>56.106709706542723</v>
      </c>
      <c r="S40" s="17">
        <v>57.251827119147798</v>
      </c>
      <c r="T40" s="17">
        <v>63.868118246477152</v>
      </c>
      <c r="U40" s="17">
        <v>69.385890805642305</v>
      </c>
      <c r="V40" s="17">
        <v>68.135223291815862</v>
      </c>
      <c r="W40" s="17">
        <v>63.50139728113556</v>
      </c>
      <c r="X40" s="17">
        <v>55.021217869528734</v>
      </c>
      <c r="Y40" s="17">
        <v>46.437562607011607</v>
      </c>
      <c r="Z40" s="18">
        <f t="shared" ref="Z40:Z50" si="2">SUM(B40:Y40)</f>
        <v>1251.2169253764014</v>
      </c>
      <c r="AA40" s="19">
        <v>4</v>
      </c>
    </row>
    <row r="41" spans="1:27" ht="15.75" x14ac:dyDescent="0.25">
      <c r="A41" s="16">
        <v>44256</v>
      </c>
      <c r="B41" s="17">
        <v>44.243221305812845</v>
      </c>
      <c r="C41" s="17">
        <v>40.176408415068479</v>
      </c>
      <c r="D41" s="17">
        <v>37.700831590638821</v>
      </c>
      <c r="E41" s="17">
        <v>36.257052667791633</v>
      </c>
      <c r="F41" s="17">
        <v>35.858232190340765</v>
      </c>
      <c r="G41" s="17">
        <v>35.579356857844047</v>
      </c>
      <c r="H41" s="17">
        <v>38.326114321995107</v>
      </c>
      <c r="I41" s="17">
        <v>42.354109484603164</v>
      </c>
      <c r="J41" s="17">
        <v>48.038188927167461</v>
      </c>
      <c r="K41" s="17">
        <v>53.033348446179041</v>
      </c>
      <c r="L41" s="17">
        <v>57.216032846412475</v>
      </c>
      <c r="M41" s="17">
        <v>60.44578129304864</v>
      </c>
      <c r="N41" s="17">
        <v>61.65069323046982</v>
      </c>
      <c r="O41" s="17">
        <v>60.546029753828222</v>
      </c>
      <c r="P41" s="17">
        <v>58.091524732171621</v>
      </c>
      <c r="Q41" s="17">
        <v>56.549905308201055</v>
      </c>
      <c r="R41" s="17">
        <v>55.710938594620089</v>
      </c>
      <c r="S41" s="17">
        <v>56.847978463665065</v>
      </c>
      <c r="T41" s="17">
        <v>63.417598935916573</v>
      </c>
      <c r="U41" s="17">
        <v>68.896449679981544</v>
      </c>
      <c r="V41" s="17">
        <v>67.654604249559782</v>
      </c>
      <c r="W41" s="17">
        <v>63.053464783542225</v>
      </c>
      <c r="X41" s="17">
        <v>54.633103708326708</v>
      </c>
      <c r="Y41" s="17">
        <v>46.109996690491457</v>
      </c>
      <c r="Z41" s="18">
        <f t="shared" si="2"/>
        <v>1242.3909664776766</v>
      </c>
      <c r="AA41" s="19">
        <v>4</v>
      </c>
    </row>
    <row r="42" spans="1:27" ht="15.75" x14ac:dyDescent="0.25">
      <c r="A42" s="16">
        <v>44287</v>
      </c>
      <c r="B42" s="17">
        <v>43.874991184360233</v>
      </c>
      <c r="C42" s="17">
        <v>39.842025806533897</v>
      </c>
      <c r="D42" s="17">
        <v>37.387052860570144</v>
      </c>
      <c r="E42" s="17">
        <v>35.955290307065418</v>
      </c>
      <c r="F42" s="17">
        <v>35.559789156474466</v>
      </c>
      <c r="G42" s="17">
        <v>35.283234864230344</v>
      </c>
      <c r="H42" s="17">
        <v>38.007131451510929</v>
      </c>
      <c r="I42" s="17">
        <v>42.001602175704214</v>
      </c>
      <c r="J42" s="17">
        <v>47.638373822820839</v>
      </c>
      <c r="K42" s="17">
        <v>52.591959330219503</v>
      </c>
      <c r="L42" s="17">
        <v>56.739831835223825</v>
      </c>
      <c r="M42" s="17">
        <v>59.942699538829423</v>
      </c>
      <c r="N42" s="17">
        <v>61.137583163303198</v>
      </c>
      <c r="O42" s="17">
        <v>60.042113645739676</v>
      </c>
      <c r="P42" s="17">
        <v>57.608037124891894</v>
      </c>
      <c r="Q42" s="17">
        <v>56.079248383022858</v>
      </c>
      <c r="R42" s="17">
        <v>55.247264271651197</v>
      </c>
      <c r="S42" s="17">
        <v>56.374840717448095</v>
      </c>
      <c r="T42" s="17">
        <v>62.889783160546315</v>
      </c>
      <c r="U42" s="17">
        <v>68.323034198817652</v>
      </c>
      <c r="V42" s="17">
        <v>67.091524473621988</v>
      </c>
      <c r="W42" s="17">
        <v>62.52867964561645</v>
      </c>
      <c r="X42" s="17">
        <v>54.178400053843774</v>
      </c>
      <c r="Y42" s="17">
        <v>45.726229659511546</v>
      </c>
      <c r="Z42" s="18">
        <f t="shared" si="2"/>
        <v>1232.050720831558</v>
      </c>
      <c r="AA42" s="19">
        <v>6</v>
      </c>
    </row>
    <row r="43" spans="1:27" ht="15.75" x14ac:dyDescent="0.25">
      <c r="A43" s="16">
        <v>44317</v>
      </c>
      <c r="B43" s="17">
        <v>44.478875884355425</v>
      </c>
      <c r="C43" s="17">
        <v>40.3904017526459</v>
      </c>
      <c r="D43" s="17">
        <v>37.90163915656597</v>
      </c>
      <c r="E43" s="17">
        <v>36.450170171749285</v>
      </c>
      <c r="F43" s="17">
        <v>36.04922543958201</v>
      </c>
      <c r="G43" s="17">
        <v>35.768864721369567</v>
      </c>
      <c r="H43" s="17">
        <v>38.530252358312495</v>
      </c>
      <c r="I43" s="17">
        <v>42.579702005345517</v>
      </c>
      <c r="J43" s="17">
        <v>48.294056805487905</v>
      </c>
      <c r="K43" s="17">
        <v>53.315822258164879</v>
      </c>
      <c r="L43" s="17">
        <v>57.520785070783802</v>
      </c>
      <c r="M43" s="17">
        <v>60.767736265920803</v>
      </c>
      <c r="N43" s="17">
        <v>61.979065977780955</v>
      </c>
      <c r="O43" s="17">
        <v>60.868518684402318</v>
      </c>
      <c r="P43" s="17">
        <v>58.40094012674772</v>
      </c>
      <c r="Q43" s="17">
        <v>56.851109508725123</v>
      </c>
      <c r="R43" s="17">
        <v>56.007674170539872</v>
      </c>
      <c r="S43" s="17">
        <v>57.150770304097634</v>
      </c>
      <c r="T43" s="17">
        <v>63.755382829320872</v>
      </c>
      <c r="U43" s="17">
        <v>69.263415812492397</v>
      </c>
      <c r="V43" s="17">
        <v>68.014955887174381</v>
      </c>
      <c r="W43" s="17">
        <v>63.389309173499946</v>
      </c>
      <c r="X43" s="17">
        <v>54.924098365787763</v>
      </c>
      <c r="Y43" s="17">
        <v>46.355594355308639</v>
      </c>
      <c r="Z43" s="18">
        <f t="shared" si="2"/>
        <v>1249.0083670861611</v>
      </c>
      <c r="AA43" s="19">
        <v>6</v>
      </c>
    </row>
    <row r="44" spans="1:27" ht="15.75" x14ac:dyDescent="0.25">
      <c r="A44" s="16">
        <v>44348</v>
      </c>
      <c r="B44" s="17">
        <v>44.085558666488517</v>
      </c>
      <c r="C44" s="17">
        <v>40.033238039984155</v>
      </c>
      <c r="D44" s="17">
        <v>37.566483041010919</v>
      </c>
      <c r="E44" s="17">
        <v>36.127849087016784</v>
      </c>
      <c r="F44" s="17">
        <v>35.730449823646531</v>
      </c>
      <c r="G44" s="17">
        <v>35.452568275500639</v>
      </c>
      <c r="H44" s="17">
        <v>38.189537550216109</v>
      </c>
      <c r="I44" s="17">
        <v>42.203178777243096</v>
      </c>
      <c r="J44" s="17">
        <v>47.867002756018955</v>
      </c>
      <c r="K44" s="17">
        <v>52.844361807289509</v>
      </c>
      <c r="L44" s="17">
        <v>57.012141030129925</v>
      </c>
      <c r="M44" s="17">
        <v>60.230380128002118</v>
      </c>
      <c r="N44" s="17">
        <v>61.430998309439893</v>
      </c>
      <c r="O44" s="17">
        <v>60.330271349040828</v>
      </c>
      <c r="P44" s="17">
        <v>57.884513062556927</v>
      </c>
      <c r="Q44" s="17">
        <v>56.348387266311541</v>
      </c>
      <c r="R44" s="17">
        <v>55.512410247026438</v>
      </c>
      <c r="S44" s="17">
        <v>56.645398225149371</v>
      </c>
      <c r="T44" s="17">
        <v>63.191607569719764</v>
      </c>
      <c r="U44" s="17">
        <v>68.650934191370538</v>
      </c>
      <c r="V44" s="17">
        <v>67.413514131037445</v>
      </c>
      <c r="W44" s="17">
        <v>62.828771025201199</v>
      </c>
      <c r="X44" s="17">
        <v>54.438416272129494</v>
      </c>
      <c r="Y44" s="17">
        <v>45.945681716063866</v>
      </c>
      <c r="Z44" s="18">
        <f t="shared" si="2"/>
        <v>1237.9636523475945</v>
      </c>
      <c r="AA44" s="19">
        <v>4</v>
      </c>
    </row>
    <row r="45" spans="1:27" ht="15.75" x14ac:dyDescent="0.25">
      <c r="A45" s="16">
        <v>44378</v>
      </c>
      <c r="B45" s="17">
        <v>44.808015544978439</v>
      </c>
      <c r="C45" s="17">
        <v>40.689287074295159</v>
      </c>
      <c r="D45" s="17">
        <v>38.182107859990104</v>
      </c>
      <c r="E45" s="17">
        <v>36.719898135899577</v>
      </c>
      <c r="F45" s="17">
        <v>36.315986448959947</v>
      </c>
      <c r="G45" s="17">
        <v>36.033551086777528</v>
      </c>
      <c r="H45" s="17">
        <v>38.815372742602484</v>
      </c>
      <c r="I45" s="17">
        <v>42.894787950950494</v>
      </c>
      <c r="J45" s="17">
        <v>48.651428460032299</v>
      </c>
      <c r="K45" s="17">
        <v>53.710354523088007</v>
      </c>
      <c r="L45" s="17">
        <v>57.946433680388758</v>
      </c>
      <c r="M45" s="17">
        <v>61.217412020843135</v>
      </c>
      <c r="N45" s="17">
        <v>62.437705463066003</v>
      </c>
      <c r="O45" s="17">
        <v>61.318940220110612</v>
      </c>
      <c r="P45" s="17">
        <v>58.833101804200176</v>
      </c>
      <c r="Q45" s="17">
        <v>57.271802579709977</v>
      </c>
      <c r="R45" s="17">
        <v>56.422125896269293</v>
      </c>
      <c r="S45" s="17">
        <v>57.573680837878698</v>
      </c>
      <c r="T45" s="17">
        <v>64.227166898727049</v>
      </c>
      <c r="U45" s="17">
        <v>69.77595882804404</v>
      </c>
      <c r="V45" s="17">
        <v>68.518260412140307</v>
      </c>
      <c r="W45" s="17">
        <v>63.85838433094635</v>
      </c>
      <c r="X45" s="17">
        <v>55.330531728518025</v>
      </c>
      <c r="Y45" s="17">
        <v>46.698621562960057</v>
      </c>
      <c r="Z45" s="18">
        <f t="shared" si="2"/>
        <v>1258.2509160913764</v>
      </c>
      <c r="AA45" s="19">
        <v>5</v>
      </c>
    </row>
    <row r="46" spans="1:27" ht="15.75" x14ac:dyDescent="0.25">
      <c r="A46" s="16">
        <v>44409</v>
      </c>
      <c r="B46" s="17">
        <v>44.960741145340421</v>
      </c>
      <c r="C46" s="17">
        <v>40.827974220359124</v>
      </c>
      <c r="D46" s="17">
        <v>38.312249426740578</v>
      </c>
      <c r="E46" s="17">
        <v>36.8450558430604</v>
      </c>
      <c r="F46" s="17">
        <v>36.43976744585742</v>
      </c>
      <c r="G46" s="17">
        <v>36.15636941863108</v>
      </c>
      <c r="H46" s="17">
        <v>38.947672757081754</v>
      </c>
      <c r="I46" s="17">
        <v>43.040992422684639</v>
      </c>
      <c r="J46" s="17">
        <v>48.817254117108497</v>
      </c>
      <c r="K46" s="17">
        <v>53.893423245066096</v>
      </c>
      <c r="L46" s="17">
        <v>58.143940839878773</v>
      </c>
      <c r="M46" s="17">
        <v>61.426068126001489</v>
      </c>
      <c r="N46" s="17">
        <v>62.650520869775974</v>
      </c>
      <c r="O46" s="17">
        <v>61.527942378424818</v>
      </c>
      <c r="P46" s="17">
        <v>59.033631122111714</v>
      </c>
      <c r="Q46" s="17">
        <v>57.467010297043927</v>
      </c>
      <c r="R46" s="17">
        <v>56.614437538425307</v>
      </c>
      <c r="S46" s="17">
        <v>57.769917490273798</v>
      </c>
      <c r="T46" s="17">
        <v>64.446081584076381</v>
      </c>
      <c r="U46" s="17">
        <v>70.01378625854359</v>
      </c>
      <c r="V46" s="17">
        <v>68.751801048339615</v>
      </c>
      <c r="W46" s="17">
        <v>64.076042041658852</v>
      </c>
      <c r="X46" s="17">
        <v>55.519122733359623</v>
      </c>
      <c r="Y46" s="17">
        <v>46.857791187580474</v>
      </c>
      <c r="Z46" s="18">
        <f t="shared" si="2"/>
        <v>1262.539593557424</v>
      </c>
      <c r="AA46" s="19">
        <v>6</v>
      </c>
    </row>
    <row r="47" spans="1:27" ht="15.75" x14ac:dyDescent="0.25">
      <c r="A47" s="16">
        <v>44440</v>
      </c>
      <c r="B47" s="17">
        <v>44.85919895824653</v>
      </c>
      <c r="C47" s="17">
        <v>40.735765735993915</v>
      </c>
      <c r="D47" s="17">
        <v>38.225722614677977</v>
      </c>
      <c r="E47" s="17">
        <v>36.761842633967454</v>
      </c>
      <c r="F47" s="17">
        <v>36.357469565765008</v>
      </c>
      <c r="G47" s="17">
        <v>36.074711582603101</v>
      </c>
      <c r="H47" s="17">
        <v>38.859710864701313</v>
      </c>
      <c r="I47" s="17">
        <v>42.943785917765979</v>
      </c>
      <c r="J47" s="17">
        <v>48.70700213672086</v>
      </c>
      <c r="K47" s="17">
        <v>53.771706922628468</v>
      </c>
      <c r="L47" s="17">
        <v>58.012624879137519</v>
      </c>
      <c r="M47" s="17">
        <v>61.287339600999417</v>
      </c>
      <c r="N47" s="17">
        <v>62.509026963100283</v>
      </c>
      <c r="O47" s="17">
        <v>61.388983774155008</v>
      </c>
      <c r="P47" s="17">
        <v>58.900305828454833</v>
      </c>
      <c r="Q47" s="17">
        <v>57.33722315913964</v>
      </c>
      <c r="R47" s="17">
        <v>56.486575904869071</v>
      </c>
      <c r="S47" s="17">
        <v>57.639446247568223</v>
      </c>
      <c r="T47" s="17">
        <v>64.300532469293671</v>
      </c>
      <c r="U47" s="17">
        <v>69.855662686682635</v>
      </c>
      <c r="V47" s="17">
        <v>68.596527623853021</v>
      </c>
      <c r="W47" s="17">
        <v>63.931328647629201</v>
      </c>
      <c r="X47" s="17">
        <v>55.393734828172391</v>
      </c>
      <c r="Y47" s="17">
        <v>46.751964582449681</v>
      </c>
      <c r="Z47" s="18">
        <f t="shared" si="2"/>
        <v>1259.6881941285753</v>
      </c>
      <c r="AA47" s="19">
        <v>4</v>
      </c>
    </row>
    <row r="48" spans="1:27" ht="15.75" x14ac:dyDescent="0.25">
      <c r="A48" s="16">
        <v>44470</v>
      </c>
      <c r="B48" s="17">
        <v>44.254763732691522</v>
      </c>
      <c r="C48" s="17">
        <v>40.18688986833277</v>
      </c>
      <c r="D48" s="17">
        <v>37.710667201135898</v>
      </c>
      <c r="E48" s="17">
        <v>36.266511616912034</v>
      </c>
      <c r="F48" s="17">
        <v>35.86758709287362</v>
      </c>
      <c r="G48" s="17">
        <v>35.588639005770915</v>
      </c>
      <c r="H48" s="17">
        <v>38.336113059859322</v>
      </c>
      <c r="I48" s="17">
        <v>42.36515906908884</v>
      </c>
      <c r="J48" s="17">
        <v>48.050721407097953</v>
      </c>
      <c r="K48" s="17">
        <v>53.047184092149301</v>
      </c>
      <c r="L48" s="17">
        <v>57.230959695225145</v>
      </c>
      <c r="M48" s="17">
        <v>60.461550737273249</v>
      </c>
      <c r="N48" s="17">
        <v>61.666777019073585</v>
      </c>
      <c r="O48" s="17">
        <v>60.561825351449762</v>
      </c>
      <c r="P48" s="17">
        <v>58.106679984359452</v>
      </c>
      <c r="Q48" s="17">
        <v>56.564658373817686</v>
      </c>
      <c r="R48" s="17">
        <v>55.725472785759244</v>
      </c>
      <c r="S48" s="17">
        <v>56.862809292326517</v>
      </c>
      <c r="T48" s="17">
        <v>63.434143685076656</v>
      </c>
      <c r="U48" s="17">
        <v>68.914423783339316</v>
      </c>
      <c r="V48" s="17">
        <v>67.672254373115621</v>
      </c>
      <c r="W48" s="17">
        <v>63.069914535283409</v>
      </c>
      <c r="X48" s="17">
        <v>54.647356707681105</v>
      </c>
      <c r="Y48" s="17">
        <v>46.122026132504665</v>
      </c>
      <c r="Z48" s="18">
        <f t="shared" si="2"/>
        <v>1242.715088602198</v>
      </c>
      <c r="AA48" s="19">
        <v>5</v>
      </c>
    </row>
    <row r="49" spans="1:27" ht="15.75" x14ac:dyDescent="0.25">
      <c r="A49" s="16">
        <v>44501</v>
      </c>
      <c r="B49" s="17">
        <v>44.960742645572246</v>
      </c>
      <c r="C49" s="17">
        <v>40.827975582690456</v>
      </c>
      <c r="D49" s="17">
        <v>38.312250705128221</v>
      </c>
      <c r="E49" s="17">
        <v>36.845057072491322</v>
      </c>
      <c r="F49" s="17">
        <v>36.439768661764845</v>
      </c>
      <c r="G49" s="17">
        <v>36.156370625082197</v>
      </c>
      <c r="H49" s="17">
        <v>38.94767405667195</v>
      </c>
      <c r="I49" s="17">
        <v>43.040993858859068</v>
      </c>
      <c r="J49" s="17">
        <v>48.817255746022887</v>
      </c>
      <c r="K49" s="17">
        <v>53.893425043360047</v>
      </c>
      <c r="L49" s="17">
        <v>58.143942780002277</v>
      </c>
      <c r="M49" s="17">
        <v>61.426070175641684</v>
      </c>
      <c r="N49" s="17">
        <v>62.650522960273214</v>
      </c>
      <c r="O49" s="17">
        <v>61.527944431464313</v>
      </c>
      <c r="P49" s="17">
        <v>59.033633091922042</v>
      </c>
      <c r="Q49" s="17">
        <v>57.467012214579881</v>
      </c>
      <c r="R49" s="17">
        <v>56.614439427512963</v>
      </c>
      <c r="S49" s="17">
        <v>57.769919417917045</v>
      </c>
      <c r="T49" s="17">
        <v>64.446083734487175</v>
      </c>
      <c r="U49" s="17">
        <v>70.013788594735288</v>
      </c>
      <c r="V49" s="17">
        <v>68.751803342421908</v>
      </c>
      <c r="W49" s="17">
        <v>64.076044179722302</v>
      </c>
      <c r="X49" s="17">
        <v>55.519124585899263</v>
      </c>
      <c r="Y49" s="17">
        <v>46.857792751112299</v>
      </c>
      <c r="Z49" s="18">
        <f t="shared" si="2"/>
        <v>1262.539635685335</v>
      </c>
      <c r="AA49" s="19">
        <v>4</v>
      </c>
    </row>
    <row r="50" spans="1:27" ht="16.5" thickBot="1" x14ac:dyDescent="0.3">
      <c r="A50" s="20">
        <v>44531</v>
      </c>
      <c r="B50" s="21">
        <v>46.402586446872817</v>
      </c>
      <c r="C50" s="21">
        <v>42.1372858842931</v>
      </c>
      <c r="D50" s="21">
        <v>39.540884351785799</v>
      </c>
      <c r="E50" s="21">
        <v>38.026639360117727</v>
      </c>
      <c r="F50" s="21">
        <v>37.608353775671247</v>
      </c>
      <c r="G50" s="21">
        <v>37.315867461561488</v>
      </c>
      <c r="H50" s="21">
        <v>40.196685062926264</v>
      </c>
      <c r="I50" s="21">
        <v>44.421273332586203</v>
      </c>
      <c r="J50" s="21">
        <v>50.382773872553201</v>
      </c>
      <c r="K50" s="21">
        <v>55.621730588537204</v>
      </c>
      <c r="L50" s="21">
        <v>60.008557965329452</v>
      </c>
      <c r="M50" s="21">
        <v>63.395939739834141</v>
      </c>
      <c r="N50" s="21">
        <v>64.659659439414639</v>
      </c>
      <c r="O50" s="21">
        <v>63.501080996058164</v>
      </c>
      <c r="P50" s="21">
        <v>60.926779711247789</v>
      </c>
      <c r="Q50" s="21">
        <v>59.309918947549875</v>
      </c>
      <c r="R50" s="21">
        <v>58.430005046527597</v>
      </c>
      <c r="S50" s="21">
        <v>59.622540066801271</v>
      </c>
      <c r="T50" s="21">
        <v>66.512801962056713</v>
      </c>
      <c r="U50" s="21">
        <v>72.259057270270148</v>
      </c>
      <c r="V50" s="21">
        <v>70.956601476183806</v>
      </c>
      <c r="W50" s="21">
        <v>66.130895627366087</v>
      </c>
      <c r="X50" s="21">
        <v>57.299564608183815</v>
      </c>
      <c r="Y50" s="21">
        <v>48.360472957118006</v>
      </c>
      <c r="Z50" s="22">
        <f t="shared" si="2"/>
        <v>1303.0279559508467</v>
      </c>
      <c r="AA50" s="23">
        <v>6</v>
      </c>
    </row>
    <row r="51" spans="1:27" ht="16.5" thickBot="1" x14ac:dyDescent="0.3">
      <c r="A51" s="34"/>
      <c r="B51" s="25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25"/>
      <c r="S51" s="25"/>
      <c r="T51" s="25"/>
      <c r="U51" s="25"/>
      <c r="V51" s="25"/>
      <c r="W51" s="25"/>
      <c r="X51" s="25"/>
      <c r="Y51" s="25"/>
      <c r="Z51" s="26"/>
      <c r="AA51" s="27"/>
    </row>
    <row r="52" spans="1:27" ht="16.5" thickBot="1" x14ac:dyDescent="0.3">
      <c r="A52" s="7" t="s">
        <v>32</v>
      </c>
      <c r="B52" s="2"/>
      <c r="C52" s="2"/>
      <c r="D52" s="2"/>
      <c r="E52" s="28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29"/>
      <c r="Q52" s="29"/>
      <c r="R52" s="29"/>
      <c r="S52" s="29"/>
      <c r="T52" s="29"/>
      <c r="U52" s="29"/>
      <c r="V52" s="29"/>
      <c r="W52" s="29"/>
      <c r="X52" s="29"/>
      <c r="Y52" s="29"/>
      <c r="Z52" s="30"/>
      <c r="AA52" s="27"/>
    </row>
    <row r="53" spans="1:27" ht="16.5" thickBot="1" x14ac:dyDescent="0.3">
      <c r="A53" s="33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30"/>
      <c r="AA53" s="27"/>
    </row>
    <row r="54" spans="1:27" ht="15.95" customHeight="1" thickBot="1" x14ac:dyDescent="0.25">
      <c r="A54" s="10" t="s">
        <v>3</v>
      </c>
      <c r="B54" s="11" t="s">
        <v>4</v>
      </c>
      <c r="C54" s="11" t="s">
        <v>5</v>
      </c>
      <c r="D54" s="11" t="s">
        <v>6</v>
      </c>
      <c r="E54" s="11" t="s">
        <v>7</v>
      </c>
      <c r="F54" s="11" t="s">
        <v>8</v>
      </c>
      <c r="G54" s="11" t="s">
        <v>9</v>
      </c>
      <c r="H54" s="11" t="s">
        <v>10</v>
      </c>
      <c r="I54" s="11" t="s">
        <v>11</v>
      </c>
      <c r="J54" s="11" t="s">
        <v>12</v>
      </c>
      <c r="K54" s="11" t="s">
        <v>13</v>
      </c>
      <c r="L54" s="11" t="s">
        <v>14</v>
      </c>
      <c r="M54" s="11" t="s">
        <v>15</v>
      </c>
      <c r="N54" s="11" t="s">
        <v>16</v>
      </c>
      <c r="O54" s="11" t="s">
        <v>17</v>
      </c>
      <c r="P54" s="11" t="s">
        <v>18</v>
      </c>
      <c r="Q54" s="11" t="s">
        <v>19</v>
      </c>
      <c r="R54" s="11" t="s">
        <v>20</v>
      </c>
      <c r="S54" s="11" t="s">
        <v>21</v>
      </c>
      <c r="T54" s="11" t="s">
        <v>22</v>
      </c>
      <c r="U54" s="11" t="s">
        <v>23</v>
      </c>
      <c r="V54" s="11" t="s">
        <v>24</v>
      </c>
      <c r="W54" s="11" t="s">
        <v>25</v>
      </c>
      <c r="X54" s="11" t="s">
        <v>26</v>
      </c>
      <c r="Y54" s="11" t="s">
        <v>27</v>
      </c>
      <c r="Z54" s="11" t="s">
        <v>28</v>
      </c>
      <c r="AA54" s="11" t="s">
        <v>29</v>
      </c>
    </row>
    <row r="55" spans="1:27" ht="15.75" x14ac:dyDescent="0.25">
      <c r="A55" s="12">
        <v>44197</v>
      </c>
      <c r="B55" s="13">
        <v>41.046953782523339</v>
      </c>
      <c r="C55" s="13">
        <v>37.681758341679384</v>
      </c>
      <c r="D55" s="13">
        <v>35.603615889329426</v>
      </c>
      <c r="E55" s="13">
        <v>34.718992806375716</v>
      </c>
      <c r="F55" s="13">
        <v>34.951229314377329</v>
      </c>
      <c r="G55" s="13">
        <v>35.246775578177363</v>
      </c>
      <c r="H55" s="13">
        <v>37.990332484482508</v>
      </c>
      <c r="I55" s="13">
        <v>42.410494366491172</v>
      </c>
      <c r="J55" s="13">
        <v>48.595574371749322</v>
      </c>
      <c r="K55" s="13">
        <v>54.325414676630061</v>
      </c>
      <c r="L55" s="13">
        <v>59.366903399400123</v>
      </c>
      <c r="M55" s="13">
        <v>63.268665413503733</v>
      </c>
      <c r="N55" s="13">
        <v>64.147187006413731</v>
      </c>
      <c r="O55" s="13">
        <v>62.242732122935884</v>
      </c>
      <c r="P55" s="13">
        <v>59.091773950456407</v>
      </c>
      <c r="Q55" s="13">
        <v>57.529970051815042</v>
      </c>
      <c r="R55" s="13">
        <v>56.761822419824242</v>
      </c>
      <c r="S55" s="13">
        <v>58.626025324354934</v>
      </c>
      <c r="T55" s="13">
        <v>65.40877450526645</v>
      </c>
      <c r="U55" s="13">
        <v>70.220061386471954</v>
      </c>
      <c r="V55" s="13">
        <v>68.202724150219851</v>
      </c>
      <c r="W55" s="13">
        <v>62.636960546022848</v>
      </c>
      <c r="X55" s="13">
        <v>53.684157322109868</v>
      </c>
      <c r="Y55" s="13">
        <v>44.416477629259347</v>
      </c>
      <c r="Z55" s="14">
        <f>SUM(B55:Y55)</f>
        <v>1248.1753768398703</v>
      </c>
      <c r="AA55" s="15">
        <v>1</v>
      </c>
    </row>
    <row r="56" spans="1:27" ht="15.75" x14ac:dyDescent="0.25">
      <c r="A56" s="16">
        <v>44228</v>
      </c>
      <c r="B56" s="17">
        <v>41.330937196373867</v>
      </c>
      <c r="C56" s="17">
        <v>37.942459645616758</v>
      </c>
      <c r="D56" s="17">
        <v>35.849939561464623</v>
      </c>
      <c r="E56" s="17">
        <v>34.959196212329914</v>
      </c>
      <c r="F56" s="17">
        <v>35.193039448974837</v>
      </c>
      <c r="G56" s="17">
        <v>35.490630450062547</v>
      </c>
      <c r="H56" s="17">
        <v>38.253168659108788</v>
      </c>
      <c r="I56" s="17">
        <v>42.703911438001434</v>
      </c>
      <c r="J56" s="17">
        <v>48.931782928935668</v>
      </c>
      <c r="K56" s="17">
        <v>54.701265142914444</v>
      </c>
      <c r="L56" s="17">
        <v>59.777633413286672</v>
      </c>
      <c r="M56" s="17">
        <v>63.706389773978536</v>
      </c>
      <c r="N56" s="17">
        <v>64.590989419901135</v>
      </c>
      <c r="O56" s="17">
        <v>62.673358562337611</v>
      </c>
      <c r="P56" s="17">
        <v>59.500600480820751</v>
      </c>
      <c r="Q56" s="17">
        <v>57.927991239467445</v>
      </c>
      <c r="R56" s="17">
        <v>57.154529176885049</v>
      </c>
      <c r="S56" s="17">
        <v>59.031629572122199</v>
      </c>
      <c r="T56" s="17">
        <v>65.861305213834981</v>
      </c>
      <c r="U56" s="17">
        <v>70.705878990842265</v>
      </c>
      <c r="V56" s="17">
        <v>68.674584803770514</v>
      </c>
      <c r="W56" s="17">
        <v>63.070314455385407</v>
      </c>
      <c r="X56" s="17">
        <v>54.055571248385505</v>
      </c>
      <c r="Y56" s="17">
        <v>44.723773099105962</v>
      </c>
      <c r="Z56" s="18">
        <f t="shared" ref="Z56:Z66" si="3">SUM(B56:Y56)</f>
        <v>1256.8108801339072</v>
      </c>
      <c r="AA56" s="19">
        <v>0</v>
      </c>
    </row>
    <row r="57" spans="1:27" ht="15.75" x14ac:dyDescent="0.25">
      <c r="A57" s="16">
        <v>44256</v>
      </c>
      <c r="B57" s="17">
        <v>41.498100518047558</v>
      </c>
      <c r="C57" s="17">
        <v>38.095918241454932</v>
      </c>
      <c r="D57" s="17">
        <v>35.994934942295743</v>
      </c>
      <c r="E57" s="17">
        <v>35.100588974224699</v>
      </c>
      <c r="F57" s="17">
        <v>35.335377991798879</v>
      </c>
      <c r="G57" s="17">
        <v>35.634172602183071</v>
      </c>
      <c r="H57" s="17">
        <v>38.407883920154489</v>
      </c>
      <c r="I57" s="17">
        <v>42.87662776549525</v>
      </c>
      <c r="J57" s="17">
        <v>49.129687934838472</v>
      </c>
      <c r="K57" s="17">
        <v>54.922504867956178</v>
      </c>
      <c r="L57" s="17">
        <v>60.019404552316971</v>
      </c>
      <c r="M57" s="17">
        <v>63.964050801016448</v>
      </c>
      <c r="N57" s="17">
        <v>64.852228217616286</v>
      </c>
      <c r="O57" s="17">
        <v>62.926841485987495</v>
      </c>
      <c r="P57" s="17">
        <v>59.7412511578353</v>
      </c>
      <c r="Q57" s="17">
        <v>58.162281485233358</v>
      </c>
      <c r="R57" s="17">
        <v>57.385691148860417</v>
      </c>
      <c r="S57" s="17">
        <v>59.270383492368474</v>
      </c>
      <c r="T57" s="17">
        <v>66.127681814418708</v>
      </c>
      <c r="U57" s="17">
        <v>70.991849510644656</v>
      </c>
      <c r="V57" s="17">
        <v>68.952339737219418</v>
      </c>
      <c r="W57" s="17">
        <v>63.325402870469574</v>
      </c>
      <c r="X57" s="17">
        <v>54.274199459062565</v>
      </c>
      <c r="Y57" s="17">
        <v>44.904658774006236</v>
      </c>
      <c r="Z57" s="18">
        <f t="shared" si="3"/>
        <v>1261.8940622655055</v>
      </c>
      <c r="AA57" s="19">
        <v>1</v>
      </c>
    </row>
    <row r="58" spans="1:27" ht="15.75" x14ac:dyDescent="0.25">
      <c r="A58" s="16">
        <v>44287</v>
      </c>
      <c r="B58" s="17">
        <v>40.889851047415092</v>
      </c>
      <c r="C58" s="17">
        <v>37.537535524791906</v>
      </c>
      <c r="D58" s="17">
        <v>35.467346935837959</v>
      </c>
      <c r="E58" s="17">
        <v>34.586109651172919</v>
      </c>
      <c r="F58" s="17">
        <v>34.817457299290012</v>
      </c>
      <c r="G58" s="17">
        <v>35.111872392025802</v>
      </c>
      <c r="H58" s="17">
        <v>37.844928633745972</v>
      </c>
      <c r="I58" s="17">
        <v>42.248172828635532</v>
      </c>
      <c r="J58" s="17">
        <v>48.409580115308096</v>
      </c>
      <c r="K58" s="17">
        <v>54.117490081864588</v>
      </c>
      <c r="L58" s="17">
        <v>59.139683056853684</v>
      </c>
      <c r="M58" s="17">
        <v>63.026511502746494</v>
      </c>
      <c r="N58" s="17">
        <v>63.901670650154955</v>
      </c>
      <c r="O58" s="17">
        <v>62.004504859862188</v>
      </c>
      <c r="P58" s="17">
        <v>58.865606635843953</v>
      </c>
      <c r="Q58" s="17">
        <v>57.309780371145393</v>
      </c>
      <c r="R58" s="17">
        <v>56.544572740368629</v>
      </c>
      <c r="S58" s="17">
        <v>58.401640611769935</v>
      </c>
      <c r="T58" s="17">
        <v>65.158429560564826</v>
      </c>
      <c r="U58" s="17">
        <v>69.951301766410197</v>
      </c>
      <c r="V58" s="17">
        <v>67.941685668226697</v>
      </c>
      <c r="W58" s="17">
        <v>62.397224416691927</v>
      </c>
      <c r="X58" s="17">
        <v>53.478687069872159</v>
      </c>
      <c r="Y58" s="17">
        <v>44.246478409429258</v>
      </c>
      <c r="Z58" s="18">
        <f t="shared" si="3"/>
        <v>1243.3981218300282</v>
      </c>
      <c r="AA58" s="19">
        <v>0</v>
      </c>
    </row>
    <row r="59" spans="1:27" ht="15.75" x14ac:dyDescent="0.25">
      <c r="A59" s="16">
        <v>44317</v>
      </c>
      <c r="B59" s="17">
        <v>41.710706027554096</v>
      </c>
      <c r="C59" s="17">
        <v>38.291093490604496</v>
      </c>
      <c r="D59" s="17">
        <v>36.179346310226506</v>
      </c>
      <c r="E59" s="17">
        <v>35.2804183762861</v>
      </c>
      <c r="F59" s="17">
        <v>35.516410278765491</v>
      </c>
      <c r="G59" s="17">
        <v>35.816735691272804</v>
      </c>
      <c r="H59" s="17">
        <v>38.604657450219101</v>
      </c>
      <c r="I59" s="17">
        <v>43.096295826881352</v>
      </c>
      <c r="J59" s="17">
        <v>49.381392041891296</v>
      </c>
      <c r="K59" s="17">
        <v>55.203887075456223</v>
      </c>
      <c r="L59" s="17">
        <v>60.326899496081317</v>
      </c>
      <c r="M59" s="17">
        <v>64.291755188467576</v>
      </c>
      <c r="N59" s="17">
        <v>65.184482967851025</v>
      </c>
      <c r="O59" s="17">
        <v>63.24923198166686</v>
      </c>
      <c r="P59" s="17">
        <v>60.047321049767959</v>
      </c>
      <c r="Q59" s="17">
        <v>58.460261906863806</v>
      </c>
      <c r="R59" s="17">
        <v>57.679692897200248</v>
      </c>
      <c r="S59" s="17">
        <v>59.574041007380814</v>
      </c>
      <c r="T59" s="17">
        <v>66.466471043543208</v>
      </c>
      <c r="U59" s="17">
        <v>71.355559129822467</v>
      </c>
      <c r="V59" s="17">
        <v>69.305600419961365</v>
      </c>
      <c r="W59" s="17">
        <v>63.649835299277434</v>
      </c>
      <c r="X59" s="17">
        <v>54.552260230158218</v>
      </c>
      <c r="Y59" s="17">
        <v>45.134716963144626</v>
      </c>
      <c r="Z59" s="18">
        <f t="shared" si="3"/>
        <v>1268.3590721503444</v>
      </c>
      <c r="AA59" s="19">
        <v>1</v>
      </c>
    </row>
    <row r="60" spans="1:27" ht="15.75" x14ac:dyDescent="0.25">
      <c r="A60" s="16">
        <v>44348</v>
      </c>
      <c r="B60" s="17">
        <v>41.568895939076192</v>
      </c>
      <c r="C60" s="17">
        <v>38.160909567267623</v>
      </c>
      <c r="D60" s="17">
        <v>36.056342007735523</v>
      </c>
      <c r="E60" s="17">
        <v>35.160470292737159</v>
      </c>
      <c r="F60" s="17">
        <v>35.395659858460405</v>
      </c>
      <c r="G60" s="17">
        <v>35.694964210012969</v>
      </c>
      <c r="H60" s="17">
        <v>38.473407456870682</v>
      </c>
      <c r="I60" s="17">
        <v>42.949774942764876</v>
      </c>
      <c r="J60" s="17">
        <v>49.213502781757548</v>
      </c>
      <c r="K60" s="17">
        <v>55.016202213317406</v>
      </c>
      <c r="L60" s="17">
        <v>60.121797166969813</v>
      </c>
      <c r="M60" s="17">
        <v>64.073172949997357</v>
      </c>
      <c r="N60" s="17">
        <v>64.962865590025999</v>
      </c>
      <c r="O60" s="17">
        <v>63.034194164336363</v>
      </c>
      <c r="P60" s="17">
        <v>59.843169245065752</v>
      </c>
      <c r="Q60" s="17">
        <v>58.261505863080295</v>
      </c>
      <c r="R60" s="17">
        <v>57.483590669927317</v>
      </c>
      <c r="S60" s="17">
        <v>59.371498283202001</v>
      </c>
      <c r="T60" s="17">
        <v>66.240495100262081</v>
      </c>
      <c r="U60" s="17">
        <v>71.112961026906035</v>
      </c>
      <c r="V60" s="17">
        <v>69.069971866441406</v>
      </c>
      <c r="W60" s="17">
        <v>63.433435491289728</v>
      </c>
      <c r="X60" s="17">
        <v>54.366790800683738</v>
      </c>
      <c r="Y60" s="17">
        <v>44.981265755635924</v>
      </c>
      <c r="Z60" s="18">
        <f t="shared" si="3"/>
        <v>1264.046843243824</v>
      </c>
      <c r="AA60" s="19">
        <v>2</v>
      </c>
    </row>
    <row r="61" spans="1:27" ht="15.75" x14ac:dyDescent="0.25">
      <c r="A61" s="16">
        <v>44378</v>
      </c>
      <c r="B61" s="17">
        <v>40.821249505537544</v>
      </c>
      <c r="C61" s="17">
        <v>37.474558215036041</v>
      </c>
      <c r="D61" s="17">
        <v>35.407842813817972</v>
      </c>
      <c r="E61" s="17">
        <v>34.52808399471197</v>
      </c>
      <c r="F61" s="17">
        <v>34.759043507265744</v>
      </c>
      <c r="G61" s="17">
        <v>35.052964655201137</v>
      </c>
      <c r="H61" s="17">
        <v>37.781435605769168</v>
      </c>
      <c r="I61" s="17">
        <v>42.177292409086121</v>
      </c>
      <c r="J61" s="17">
        <v>48.328362606501223</v>
      </c>
      <c r="K61" s="17">
        <v>54.02669632333869</v>
      </c>
      <c r="L61" s="17">
        <v>59.040463486717684</v>
      </c>
      <c r="M61" s="17">
        <v>62.92077093980734</v>
      </c>
      <c r="N61" s="17">
        <v>63.794461819042589</v>
      </c>
      <c r="O61" s="17">
        <v>61.90047893343344</v>
      </c>
      <c r="P61" s="17">
        <v>58.766846888001062</v>
      </c>
      <c r="Q61" s="17">
        <v>57.213630857331673</v>
      </c>
      <c r="R61" s="17">
        <v>56.449707027351025</v>
      </c>
      <c r="S61" s="17">
        <v>58.303659266973639</v>
      </c>
      <c r="T61" s="17">
        <v>65.049112245395563</v>
      </c>
      <c r="U61" s="17">
        <v>69.833943374667626</v>
      </c>
      <c r="V61" s="17">
        <v>67.827698840805994</v>
      </c>
      <c r="W61" s="17">
        <v>62.292539618527684</v>
      </c>
      <c r="X61" s="17">
        <v>53.388965041138768</v>
      </c>
      <c r="Y61" s="17">
        <v>44.172245401389709</v>
      </c>
      <c r="Z61" s="18">
        <f t="shared" si="3"/>
        <v>1241.3120533768495</v>
      </c>
      <c r="AA61" s="19">
        <v>1</v>
      </c>
    </row>
    <row r="62" spans="1:27" ht="15.75" x14ac:dyDescent="0.25">
      <c r="A62" s="16">
        <v>44409</v>
      </c>
      <c r="B62" s="17">
        <v>42.023701519195832</v>
      </c>
      <c r="C62" s="17">
        <v>38.578428344746605</v>
      </c>
      <c r="D62" s="17">
        <v>36.450834696881131</v>
      </c>
      <c r="E62" s="17">
        <v>35.545161243206579</v>
      </c>
      <c r="F62" s="17">
        <v>35.782924019607186</v>
      </c>
      <c r="G62" s="17">
        <v>36.085503062155631</v>
      </c>
      <c r="H62" s="17">
        <v>38.894345275937276</v>
      </c>
      <c r="I62" s="17">
        <v>43.419688729685774</v>
      </c>
      <c r="J62" s="17">
        <v>49.751948058610232</v>
      </c>
      <c r="K62" s="17">
        <v>55.618134865083739</v>
      </c>
      <c r="L62" s="17">
        <v>60.77959016869962</v>
      </c>
      <c r="M62" s="17">
        <v>64.774197981702272</v>
      </c>
      <c r="N62" s="17">
        <v>65.673624755104811</v>
      </c>
      <c r="O62" s="17">
        <v>63.723851721907799</v>
      </c>
      <c r="P62" s="17">
        <v>60.497913776760534</v>
      </c>
      <c r="Q62" s="17">
        <v>58.898945404691815</v>
      </c>
      <c r="R62" s="17">
        <v>58.112519035990069</v>
      </c>
      <c r="S62" s="17">
        <v>60.021082259616449</v>
      </c>
      <c r="T62" s="17">
        <v>66.965232818714838</v>
      </c>
      <c r="U62" s="17">
        <v>71.891008429013326</v>
      </c>
      <c r="V62" s="17">
        <v>69.825666909908605</v>
      </c>
      <c r="W62" s="17">
        <v>64.12746115100127</v>
      </c>
      <c r="X62" s="17">
        <v>54.96161823765938</v>
      </c>
      <c r="Y62" s="17">
        <v>45.473406097695779</v>
      </c>
      <c r="Z62" s="18">
        <f t="shared" si="3"/>
        <v>1277.8767885635766</v>
      </c>
      <c r="AA62" s="19">
        <v>1</v>
      </c>
    </row>
    <row r="63" spans="1:27" ht="15.75" x14ac:dyDescent="0.25">
      <c r="A63" s="16">
        <v>44440</v>
      </c>
      <c r="B63" s="17">
        <v>41.674265641603093</v>
      </c>
      <c r="C63" s="17">
        <v>38.257640635014816</v>
      </c>
      <c r="D63" s="17">
        <v>36.147738373834144</v>
      </c>
      <c r="E63" s="17">
        <v>35.249595784568399</v>
      </c>
      <c r="F63" s="17">
        <v>35.485381513697426</v>
      </c>
      <c r="G63" s="17">
        <v>35.785444548149201</v>
      </c>
      <c r="H63" s="17">
        <v>38.570930650771913</v>
      </c>
      <c r="I63" s="17">
        <v>43.058644926128139</v>
      </c>
      <c r="J63" s="17">
        <v>49.338250192803066</v>
      </c>
      <c r="K63" s="17">
        <v>55.155658427643452</v>
      </c>
      <c r="L63" s="17">
        <v>60.274195149638174</v>
      </c>
      <c r="M63" s="17">
        <v>64.235586962233597</v>
      </c>
      <c r="N63" s="17">
        <v>65.127534813681791</v>
      </c>
      <c r="O63" s="17">
        <v>63.193974551524256</v>
      </c>
      <c r="P63" s="17">
        <v>59.994860955879076</v>
      </c>
      <c r="Q63" s="17">
        <v>58.409188340636582</v>
      </c>
      <c r="R63" s="17">
        <v>57.629301271862609</v>
      </c>
      <c r="S63" s="17">
        <v>59.521994392645134</v>
      </c>
      <c r="T63" s="17">
        <v>66.408402885789471</v>
      </c>
      <c r="U63" s="17">
        <v>71.293219640466376</v>
      </c>
      <c r="V63" s="17">
        <v>69.245051868560665</v>
      </c>
      <c r="W63" s="17">
        <v>63.594227883701897</v>
      </c>
      <c r="X63" s="17">
        <v>54.504600873445987</v>
      </c>
      <c r="Y63" s="17">
        <v>45.095285204189516</v>
      </c>
      <c r="Z63" s="18">
        <f t="shared" si="3"/>
        <v>1267.2509754884688</v>
      </c>
      <c r="AA63" s="19">
        <v>0</v>
      </c>
    </row>
    <row r="64" spans="1:27" ht="15.75" x14ac:dyDescent="0.25">
      <c r="A64" s="16">
        <v>44470</v>
      </c>
      <c r="B64" s="17">
        <v>41.675411901709602</v>
      </c>
      <c r="C64" s="17">
        <v>38.258692920077408</v>
      </c>
      <c r="D64" s="17">
        <v>36.148732625557606</v>
      </c>
      <c r="E64" s="17">
        <v>35.250565332676715</v>
      </c>
      <c r="F64" s="17">
        <v>35.486357547145573</v>
      </c>
      <c r="G64" s="17">
        <v>35.786428834899006</v>
      </c>
      <c r="H64" s="17">
        <v>38.571991552947274</v>
      </c>
      <c r="I64" s="17">
        <v>43.05982926390012</v>
      </c>
      <c r="J64" s="17">
        <v>49.339607252538855</v>
      </c>
      <c r="K64" s="17">
        <v>55.157175496509097</v>
      </c>
      <c r="L64" s="17">
        <v>60.275853005014582</v>
      </c>
      <c r="M64" s="17">
        <v>64.237353776588179</v>
      </c>
      <c r="N64" s="17">
        <v>65.129326161263876</v>
      </c>
      <c r="O64" s="17">
        <v>63.195712716093801</v>
      </c>
      <c r="P64" s="17">
        <v>59.996511128105276</v>
      </c>
      <c r="Q64" s="17">
        <v>58.410794898578693</v>
      </c>
      <c r="R64" s="17">
        <v>57.630886378834418</v>
      </c>
      <c r="S64" s="17">
        <v>59.523631558569505</v>
      </c>
      <c r="T64" s="17">
        <v>66.410229463937711</v>
      </c>
      <c r="U64" s="17">
        <v>71.295180576604778</v>
      </c>
      <c r="V64" s="17">
        <v>69.246956469381047</v>
      </c>
      <c r="W64" s="17">
        <v>63.595977057329911</v>
      </c>
      <c r="X64" s="17">
        <v>54.506100034826282</v>
      </c>
      <c r="Y64" s="17">
        <v>45.096525560213195</v>
      </c>
      <c r="Z64" s="18">
        <f t="shared" si="3"/>
        <v>1267.2858315133024</v>
      </c>
      <c r="AA64" s="19">
        <v>1</v>
      </c>
    </row>
    <row r="65" spans="1:29" ht="15.75" x14ac:dyDescent="0.25">
      <c r="A65" s="16">
        <v>44501</v>
      </c>
      <c r="B65" s="17">
        <v>42.028255388186231</v>
      </c>
      <c r="C65" s="17">
        <v>38.582608869121813</v>
      </c>
      <c r="D65" s="17">
        <v>36.454784666060419</v>
      </c>
      <c r="E65" s="17">
        <v>35.549013069716203</v>
      </c>
      <c r="F65" s="17">
        <v>35.786801611113596</v>
      </c>
      <c r="G65" s="17">
        <v>36.089413442428118</v>
      </c>
      <c r="H65" s="17">
        <v>38.898560034429536</v>
      </c>
      <c r="I65" s="17">
        <v>43.424393873852779</v>
      </c>
      <c r="J65" s="17">
        <v>49.757339393625607</v>
      </c>
      <c r="K65" s="17">
        <v>55.624161885324931</v>
      </c>
      <c r="L65" s="17">
        <v>60.78617650643077</v>
      </c>
      <c r="M65" s="17">
        <v>64.781217192312084</v>
      </c>
      <c r="N65" s="17">
        <v>65.680741431467155</v>
      </c>
      <c r="O65" s="17">
        <v>63.73075711248061</v>
      </c>
      <c r="P65" s="17">
        <v>60.504469590826702</v>
      </c>
      <c r="Q65" s="17">
        <v>58.905327947669932</v>
      </c>
      <c r="R65" s="17">
        <v>58.118816358425391</v>
      </c>
      <c r="S65" s="17">
        <v>60.027586402169135</v>
      </c>
      <c r="T65" s="17">
        <v>66.972489459280609</v>
      </c>
      <c r="U65" s="17">
        <v>71.898798847804116</v>
      </c>
      <c r="V65" s="17">
        <v>69.83323351941182</v>
      </c>
      <c r="W65" s="17">
        <v>64.134410278427254</v>
      </c>
      <c r="X65" s="17">
        <v>54.967574114935935</v>
      </c>
      <c r="Y65" s="17">
        <v>45.478333791507374</v>
      </c>
      <c r="Z65" s="18">
        <f t="shared" si="3"/>
        <v>1278.0152647870084</v>
      </c>
      <c r="AA65" s="19">
        <v>2</v>
      </c>
    </row>
    <row r="66" spans="1:29" ht="16.5" thickBot="1" x14ac:dyDescent="0.3">
      <c r="A66" s="20">
        <v>44531</v>
      </c>
      <c r="B66" s="21">
        <v>42.365802569206501</v>
      </c>
      <c r="C66" s="21">
        <v>38.892482565754975</v>
      </c>
      <c r="D66" s="21">
        <v>36.747568881942684</v>
      </c>
      <c r="E66" s="21">
        <v>35.834522640334939</v>
      </c>
      <c r="F66" s="21">
        <v>36.074220964831497</v>
      </c>
      <c r="G66" s="21">
        <v>36.379263203253331</v>
      </c>
      <c r="H66" s="21">
        <v>39.210971272157479</v>
      </c>
      <c r="I66" s="21">
        <v>43.773154049697553</v>
      </c>
      <c r="J66" s="21">
        <v>50.156962206713118</v>
      </c>
      <c r="K66" s="21">
        <v>56.070903699078265</v>
      </c>
      <c r="L66" s="21">
        <v>61.274376702590082</v>
      </c>
      <c r="M66" s="21">
        <v>65.301503296133404</v>
      </c>
      <c r="N66" s="21">
        <v>66.208252005311834</v>
      </c>
      <c r="O66" s="21">
        <v>64.242606514957885</v>
      </c>
      <c r="P66" s="21">
        <v>60.990407276340314</v>
      </c>
      <c r="Q66" s="21">
        <v>59.378422231792889</v>
      </c>
      <c r="R66" s="21">
        <v>58.58559382622235</v>
      </c>
      <c r="S66" s="21">
        <v>60.509694031580715</v>
      </c>
      <c r="T66" s="21">
        <v>67.510374622823335</v>
      </c>
      <c r="U66" s="21">
        <v>72.476249342611993</v>
      </c>
      <c r="V66" s="21">
        <v>70.39409456154381</v>
      </c>
      <c r="W66" s="21">
        <v>64.649501594874465</v>
      </c>
      <c r="X66" s="21">
        <v>55.409042587006624</v>
      </c>
      <c r="Y66" s="21">
        <v>45.843590051302947</v>
      </c>
      <c r="Z66" s="22">
        <f t="shared" si="3"/>
        <v>1288.2795606980628</v>
      </c>
      <c r="AA66" s="23">
        <v>0</v>
      </c>
    </row>
    <row r="67" spans="1:29" ht="15.75" thickBot="1" x14ac:dyDescent="0.25">
      <c r="B67" s="35"/>
    </row>
    <row r="68" spans="1:29" ht="16.5" thickBot="1" x14ac:dyDescent="0.3">
      <c r="A68" s="7" t="s">
        <v>33</v>
      </c>
      <c r="E68" s="27"/>
    </row>
    <row r="69" spans="1:29" ht="15.75" thickBot="1" x14ac:dyDescent="0.25">
      <c r="B69" s="35"/>
    </row>
    <row r="70" spans="1:29" ht="15.95" customHeight="1" thickBot="1" x14ac:dyDescent="0.25">
      <c r="A70" s="10" t="s">
        <v>3</v>
      </c>
      <c r="B70" s="11" t="s">
        <v>4</v>
      </c>
      <c r="C70" s="11" t="s">
        <v>5</v>
      </c>
      <c r="D70" s="11" t="s">
        <v>6</v>
      </c>
      <c r="E70" s="11" t="s">
        <v>7</v>
      </c>
      <c r="F70" s="11" t="s">
        <v>8</v>
      </c>
      <c r="G70" s="11" t="s">
        <v>9</v>
      </c>
      <c r="H70" s="11" t="s">
        <v>10</v>
      </c>
      <c r="I70" s="11" t="s">
        <v>11</v>
      </c>
      <c r="J70" s="11" t="s">
        <v>12</v>
      </c>
      <c r="K70" s="11" t="s">
        <v>13</v>
      </c>
      <c r="L70" s="11" t="s">
        <v>14</v>
      </c>
      <c r="M70" s="11" t="s">
        <v>15</v>
      </c>
      <c r="N70" s="11" t="s">
        <v>16</v>
      </c>
      <c r="O70" s="11" t="s">
        <v>17</v>
      </c>
      <c r="P70" s="11" t="s">
        <v>18</v>
      </c>
      <c r="Q70" s="11" t="s">
        <v>19</v>
      </c>
      <c r="R70" s="11" t="s">
        <v>20</v>
      </c>
      <c r="S70" s="11" t="s">
        <v>21</v>
      </c>
      <c r="T70" s="11" t="s">
        <v>22</v>
      </c>
      <c r="U70" s="11" t="s">
        <v>23</v>
      </c>
      <c r="V70" s="11" t="s">
        <v>24</v>
      </c>
      <c r="W70" s="11" t="s">
        <v>25</v>
      </c>
      <c r="X70" s="11" t="s">
        <v>26</v>
      </c>
      <c r="Y70" s="11" t="s">
        <v>27</v>
      </c>
      <c r="Z70" s="11" t="s">
        <v>28</v>
      </c>
      <c r="AA70" s="11" t="s">
        <v>29</v>
      </c>
      <c r="AB70" s="36"/>
      <c r="AC70" s="36"/>
    </row>
    <row r="71" spans="1:29" ht="15.75" x14ac:dyDescent="0.25">
      <c r="A71" s="12">
        <v>44197</v>
      </c>
      <c r="B71" s="13">
        <f t="shared" ref="B71:Y81" si="4">+B7*$AA7+B23*$AA23+B39*$AA39+B55*$AA55</f>
        <v>1317.296751956294</v>
      </c>
      <c r="C71" s="13">
        <f t="shared" si="4"/>
        <v>1205.2513030671182</v>
      </c>
      <c r="D71" s="13">
        <f t="shared" si="4"/>
        <v>1146.5769009190958</v>
      </c>
      <c r="E71" s="13">
        <f t="shared" si="4"/>
        <v>1120.437415981437</v>
      </c>
      <c r="F71" s="13">
        <f t="shared" si="4"/>
        <v>1144.9337811031073</v>
      </c>
      <c r="G71" s="13">
        <f t="shared" si="4"/>
        <v>1240.2305817309752</v>
      </c>
      <c r="H71" s="13">
        <f t="shared" si="4"/>
        <v>1424.5994662356914</v>
      </c>
      <c r="I71" s="13">
        <f t="shared" si="4"/>
        <v>1607.9783417481867</v>
      </c>
      <c r="J71" s="13">
        <f t="shared" si="4"/>
        <v>1853.6019870155158</v>
      </c>
      <c r="K71" s="13">
        <f t="shared" si="4"/>
        <v>2040.0545195793259</v>
      </c>
      <c r="L71" s="13">
        <f t="shared" si="4"/>
        <v>2201.6123817520065</v>
      </c>
      <c r="M71" s="13">
        <f t="shared" si="4"/>
        <v>2323.1549707418417</v>
      </c>
      <c r="N71" s="13">
        <f t="shared" si="4"/>
        <v>2270.8233520503131</v>
      </c>
      <c r="O71" s="13">
        <f t="shared" si="4"/>
        <v>2221.4671700091353</v>
      </c>
      <c r="P71" s="13">
        <f t="shared" si="4"/>
        <v>2224.7864265273893</v>
      </c>
      <c r="Q71" s="13">
        <f t="shared" si="4"/>
        <v>2204.2813001147074</v>
      </c>
      <c r="R71" s="13">
        <f t="shared" si="4"/>
        <v>2177.2023033698465</v>
      </c>
      <c r="S71" s="13">
        <f t="shared" si="4"/>
        <v>2159.938660935682</v>
      </c>
      <c r="T71" s="13">
        <f t="shared" si="4"/>
        <v>2279.9943828745177</v>
      </c>
      <c r="U71" s="13">
        <f t="shared" si="4"/>
        <v>2381.4410674096944</v>
      </c>
      <c r="V71" s="13">
        <f t="shared" si="4"/>
        <v>2272.2298882065425</v>
      </c>
      <c r="W71" s="13">
        <f t="shared" si="4"/>
        <v>2106.3379273444934</v>
      </c>
      <c r="X71" s="13">
        <f t="shared" si="4"/>
        <v>1818.0124576755836</v>
      </c>
      <c r="Y71" s="13">
        <f t="shared" si="4"/>
        <v>1523.0614845507555</v>
      </c>
      <c r="Z71" s="14">
        <f>SUM(B71:Y71)</f>
        <v>44265.304822899263</v>
      </c>
      <c r="AA71" s="15">
        <v>31</v>
      </c>
      <c r="AB71" s="37"/>
      <c r="AC71" s="38"/>
    </row>
    <row r="72" spans="1:29" ht="15.75" x14ac:dyDescent="0.25">
      <c r="A72" s="16">
        <v>44228</v>
      </c>
      <c r="B72" s="17">
        <f t="shared" si="4"/>
        <v>1147.6450283230442</v>
      </c>
      <c r="C72" s="17">
        <f t="shared" si="4"/>
        <v>1055.3905713486029</v>
      </c>
      <c r="D72" s="17">
        <f t="shared" si="4"/>
        <v>1006.8725951438502</v>
      </c>
      <c r="E72" s="17">
        <f t="shared" si="4"/>
        <v>1012.6384009038907</v>
      </c>
      <c r="F72" s="17">
        <f t="shared" si="4"/>
        <v>1051.2021278267268</v>
      </c>
      <c r="G72" s="17">
        <f t="shared" si="4"/>
        <v>1213.7111595017802</v>
      </c>
      <c r="H72" s="17">
        <f t="shared" si="4"/>
        <v>1412.4455456458199</v>
      </c>
      <c r="I72" s="17">
        <f t="shared" si="4"/>
        <v>1549.7254616732394</v>
      </c>
      <c r="J72" s="17">
        <f t="shared" si="4"/>
        <v>1764.4829972043342</v>
      </c>
      <c r="K72" s="17">
        <f t="shared" si="4"/>
        <v>1917.4933084944942</v>
      </c>
      <c r="L72" s="17">
        <f t="shared" si="4"/>
        <v>2066.4694298001814</v>
      </c>
      <c r="M72" s="17">
        <f t="shared" si="4"/>
        <v>2166.0105949782665</v>
      </c>
      <c r="N72" s="17">
        <f t="shared" si="4"/>
        <v>2087.0716650908771</v>
      </c>
      <c r="O72" s="17">
        <f t="shared" si="4"/>
        <v>2048.4649037361505</v>
      </c>
      <c r="P72" s="17">
        <f t="shared" si="4"/>
        <v>2074.7308767796185</v>
      </c>
      <c r="Q72" s="17">
        <f t="shared" si="4"/>
        <v>2058.261020724548</v>
      </c>
      <c r="R72" s="17">
        <f t="shared" si="4"/>
        <v>2041.0379273327869</v>
      </c>
      <c r="S72" s="17">
        <f t="shared" si="4"/>
        <v>2018.7426015130166</v>
      </c>
      <c r="T72" s="17">
        <f t="shared" si="4"/>
        <v>2072.1818799160037</v>
      </c>
      <c r="U72" s="17">
        <f t="shared" si="4"/>
        <v>2198.5133472689495</v>
      </c>
      <c r="V72" s="17">
        <f t="shared" si="4"/>
        <v>2091.6827860666108</v>
      </c>
      <c r="W72" s="17">
        <f t="shared" si="4"/>
        <v>1921.2751747869188</v>
      </c>
      <c r="X72" s="17">
        <f t="shared" si="4"/>
        <v>1645.7466113178166</v>
      </c>
      <c r="Y72" s="17">
        <f t="shared" si="4"/>
        <v>1370.9528377153895</v>
      </c>
      <c r="Z72" s="18">
        <f>SUM(B72:Y72)</f>
        <v>40992.748853092911</v>
      </c>
      <c r="AA72" s="19">
        <v>28</v>
      </c>
      <c r="AB72" s="37"/>
      <c r="AC72" s="38"/>
    </row>
    <row r="73" spans="1:29" ht="15.75" x14ac:dyDescent="0.25">
      <c r="A73" s="16">
        <v>44256</v>
      </c>
      <c r="B73" s="17">
        <f t="shared" si="4"/>
        <v>1287.637914553565</v>
      </c>
      <c r="C73" s="17">
        <f t="shared" si="4"/>
        <v>1185.4750333942563</v>
      </c>
      <c r="D73" s="17">
        <f t="shared" si="4"/>
        <v>1135.2281937984478</v>
      </c>
      <c r="E73" s="17">
        <f t="shared" si="4"/>
        <v>1111.4475335752343</v>
      </c>
      <c r="F73" s="17">
        <f t="shared" si="4"/>
        <v>1152.0811543552379</v>
      </c>
      <c r="G73" s="17">
        <f t="shared" si="4"/>
        <v>1315.7223857122949</v>
      </c>
      <c r="H73" s="17">
        <f t="shared" si="4"/>
        <v>1521.3370085652257</v>
      </c>
      <c r="I73" s="17">
        <f t="shared" si="4"/>
        <v>1695.3852529314847</v>
      </c>
      <c r="J73" s="17">
        <f t="shared" si="4"/>
        <v>1928.4628411966291</v>
      </c>
      <c r="K73" s="17">
        <f t="shared" si="4"/>
        <v>2095.7762339975793</v>
      </c>
      <c r="L73" s="17">
        <f t="shared" si="4"/>
        <v>2258.5214548486706</v>
      </c>
      <c r="M73" s="17">
        <f t="shared" si="4"/>
        <v>2368.3962925304745</v>
      </c>
      <c r="N73" s="17">
        <f t="shared" si="4"/>
        <v>2286.09589596254</v>
      </c>
      <c r="O73" s="17">
        <f t="shared" si="4"/>
        <v>2240.1664981159447</v>
      </c>
      <c r="P73" s="17">
        <f t="shared" si="4"/>
        <v>2264.6852363966336</v>
      </c>
      <c r="Q73" s="17">
        <f t="shared" si="4"/>
        <v>2262.657299336985</v>
      </c>
      <c r="R73" s="17">
        <f t="shared" si="4"/>
        <v>2252.0993829046706</v>
      </c>
      <c r="S73" s="17">
        <f t="shared" si="4"/>
        <v>2224.1707997504791</v>
      </c>
      <c r="T73" s="17">
        <f t="shared" si="4"/>
        <v>2286.129643510244</v>
      </c>
      <c r="U73" s="17">
        <f t="shared" si="4"/>
        <v>2410.1173770876831</v>
      </c>
      <c r="V73" s="17">
        <f t="shared" si="4"/>
        <v>2294.905010180988</v>
      </c>
      <c r="W73" s="17">
        <f t="shared" si="4"/>
        <v>2115.1927573995681</v>
      </c>
      <c r="X73" s="17">
        <f t="shared" si="4"/>
        <v>1813.1526424387837</v>
      </c>
      <c r="Y73" s="17">
        <f t="shared" si="4"/>
        <v>1507.3115205989513</v>
      </c>
      <c r="Z73" s="18">
        <f t="shared" ref="Z73:Z82" si="5">SUM(B73:Y73)</f>
        <v>45012.155363142578</v>
      </c>
      <c r="AA73" s="19">
        <v>31</v>
      </c>
      <c r="AB73" s="37"/>
      <c r="AC73" s="38"/>
    </row>
    <row r="74" spans="1:29" ht="15.75" x14ac:dyDescent="0.25">
      <c r="A74" s="16">
        <v>44287</v>
      </c>
      <c r="B74" s="17">
        <f t="shared" si="4"/>
        <v>1246.3832334404642</v>
      </c>
      <c r="C74" s="17">
        <f t="shared" si="4"/>
        <v>1146.4908844470449</v>
      </c>
      <c r="D74" s="17">
        <f t="shared" si="4"/>
        <v>1092.2831385539753</v>
      </c>
      <c r="E74" s="17">
        <f t="shared" si="4"/>
        <v>1070.8634305656012</v>
      </c>
      <c r="F74" s="17">
        <f t="shared" si="4"/>
        <v>1105.0099182827973</v>
      </c>
      <c r="G74" s="17">
        <f t="shared" si="4"/>
        <v>1229.2557722699771</v>
      </c>
      <c r="H74" s="17">
        <f t="shared" si="4"/>
        <v>1424.4973883836997</v>
      </c>
      <c r="I74" s="17">
        <f t="shared" si="4"/>
        <v>1607.5524447415123</v>
      </c>
      <c r="J74" s="17">
        <f t="shared" si="4"/>
        <v>1829.9674902614145</v>
      </c>
      <c r="K74" s="17">
        <f t="shared" si="4"/>
        <v>1995.7655479066962</v>
      </c>
      <c r="L74" s="17">
        <f t="shared" si="4"/>
        <v>2151.725513644993</v>
      </c>
      <c r="M74" s="17">
        <f t="shared" si="4"/>
        <v>2261.25786430268</v>
      </c>
      <c r="N74" s="17">
        <f t="shared" si="4"/>
        <v>2192.7098342289951</v>
      </c>
      <c r="O74" s="17">
        <f t="shared" si="4"/>
        <v>2143.3097875818444</v>
      </c>
      <c r="P74" s="17">
        <f t="shared" si="4"/>
        <v>2155.5913113546985</v>
      </c>
      <c r="Q74" s="17">
        <f t="shared" si="4"/>
        <v>2145.5947576471699</v>
      </c>
      <c r="R74" s="17">
        <f t="shared" si="4"/>
        <v>2118.2434629800759</v>
      </c>
      <c r="S74" s="17">
        <f t="shared" si="4"/>
        <v>2100.528257852322</v>
      </c>
      <c r="T74" s="17">
        <f t="shared" si="4"/>
        <v>2202.8734431837293</v>
      </c>
      <c r="U74" s="17">
        <f t="shared" si="4"/>
        <v>2286.646620266084</v>
      </c>
      <c r="V74" s="17">
        <f t="shared" si="4"/>
        <v>2178.3494357367631</v>
      </c>
      <c r="W74" s="17">
        <f t="shared" si="4"/>
        <v>2006.8586241406215</v>
      </c>
      <c r="X74" s="17">
        <f t="shared" si="4"/>
        <v>1728.3549823281437</v>
      </c>
      <c r="Y74" s="17">
        <f t="shared" si="4"/>
        <v>1443.2168680639024</v>
      </c>
      <c r="Z74" s="18">
        <f t="shared" si="5"/>
        <v>42863.330012165199</v>
      </c>
      <c r="AA74" s="19">
        <v>30</v>
      </c>
      <c r="AB74" s="37"/>
      <c r="AC74" s="38"/>
    </row>
    <row r="75" spans="1:29" ht="15.75" x14ac:dyDescent="0.25">
      <c r="A75" s="16">
        <v>44317</v>
      </c>
      <c r="B75" s="17">
        <f t="shared" si="4"/>
        <v>1278.098838820639</v>
      </c>
      <c r="C75" s="17">
        <f t="shared" si="4"/>
        <v>1174.3733548436917</v>
      </c>
      <c r="D75" s="17">
        <f t="shared" si="4"/>
        <v>1118.809797350124</v>
      </c>
      <c r="E75" s="17">
        <f t="shared" si="4"/>
        <v>1095.6997188315677</v>
      </c>
      <c r="F75" s="17">
        <f t="shared" si="4"/>
        <v>1135.2301316238954</v>
      </c>
      <c r="G75" s="17">
        <f t="shared" si="4"/>
        <v>1263.3186053149009</v>
      </c>
      <c r="H75" s="17">
        <f t="shared" si="4"/>
        <v>1477.7418806354415</v>
      </c>
      <c r="I75" s="17">
        <f t="shared" si="4"/>
        <v>1673.7039636905497</v>
      </c>
      <c r="J75" s="17">
        <f t="shared" si="4"/>
        <v>1902.5761761920594</v>
      </c>
      <c r="K75" s="17">
        <f t="shared" si="4"/>
        <v>2067.1988357466048</v>
      </c>
      <c r="L75" s="17">
        <f t="shared" si="4"/>
        <v>2224.5678874262148</v>
      </c>
      <c r="M75" s="17">
        <f t="shared" si="4"/>
        <v>2332.8980466174926</v>
      </c>
      <c r="N75" s="17">
        <f t="shared" si="4"/>
        <v>2256.6387936369783</v>
      </c>
      <c r="O75" s="17">
        <f t="shared" si="4"/>
        <v>2198.4151454222801</v>
      </c>
      <c r="P75" s="17">
        <f t="shared" si="4"/>
        <v>2206.2679020372807</v>
      </c>
      <c r="Q75" s="17">
        <f t="shared" si="4"/>
        <v>2194.3460639865011</v>
      </c>
      <c r="R75" s="17">
        <f t="shared" si="4"/>
        <v>2173.9675858685046</v>
      </c>
      <c r="S75" s="17">
        <f t="shared" si="4"/>
        <v>2177.6049939746867</v>
      </c>
      <c r="T75" s="17">
        <f t="shared" si="4"/>
        <v>2303.8410704349599</v>
      </c>
      <c r="U75" s="17">
        <f t="shared" si="4"/>
        <v>2399.8116341547634</v>
      </c>
      <c r="V75" s="17">
        <f t="shared" si="4"/>
        <v>2288.4224303159554</v>
      </c>
      <c r="W75" s="17">
        <f t="shared" si="4"/>
        <v>2085.1109890938947</v>
      </c>
      <c r="X75" s="17">
        <f t="shared" si="4"/>
        <v>1776.1297664091576</v>
      </c>
      <c r="Y75" s="17">
        <f t="shared" si="4"/>
        <v>1480.1455084228089</v>
      </c>
      <c r="Z75" s="18">
        <f t="shared" si="5"/>
        <v>44284.919120850958</v>
      </c>
      <c r="AA75" s="19">
        <v>31</v>
      </c>
      <c r="AB75" s="37"/>
      <c r="AC75" s="38"/>
    </row>
    <row r="76" spans="1:29" ht="15.75" x14ac:dyDescent="0.25">
      <c r="A76" s="16">
        <v>44348</v>
      </c>
      <c r="B76" s="17">
        <f t="shared" si="4"/>
        <v>1249.4727637713256</v>
      </c>
      <c r="C76" s="17">
        <f t="shared" si="4"/>
        <v>1147.6150666711176</v>
      </c>
      <c r="D76" s="17">
        <f t="shared" si="4"/>
        <v>1093.7293595188139</v>
      </c>
      <c r="E76" s="17">
        <f t="shared" si="4"/>
        <v>1070.6013565784997</v>
      </c>
      <c r="F76" s="17">
        <f t="shared" si="4"/>
        <v>1103.8598764645858</v>
      </c>
      <c r="G76" s="17">
        <f t="shared" si="4"/>
        <v>1191.710330022451</v>
      </c>
      <c r="H76" s="17">
        <f t="shared" si="4"/>
        <v>1402.5348509157786</v>
      </c>
      <c r="I76" s="17">
        <f t="shared" si="4"/>
        <v>1614.4080150841987</v>
      </c>
      <c r="J76" s="17">
        <f t="shared" si="4"/>
        <v>1862.9262408823906</v>
      </c>
      <c r="K76" s="17">
        <f t="shared" si="4"/>
        <v>2039.8291253505022</v>
      </c>
      <c r="L76" s="17">
        <f t="shared" si="4"/>
        <v>2197.700174415656</v>
      </c>
      <c r="M76" s="17">
        <f t="shared" si="4"/>
        <v>2303.3180788896966</v>
      </c>
      <c r="N76" s="17">
        <f t="shared" si="4"/>
        <v>2231.0156010029359</v>
      </c>
      <c r="O76" s="17">
        <f t="shared" si="4"/>
        <v>2174.734477086678</v>
      </c>
      <c r="P76" s="17">
        <f t="shared" si="4"/>
        <v>2184.9306282690468</v>
      </c>
      <c r="Q76" s="17">
        <f t="shared" si="4"/>
        <v>2170.1917616175738</v>
      </c>
      <c r="R76" s="17">
        <f t="shared" si="4"/>
        <v>2140.3845527301655</v>
      </c>
      <c r="S76" s="17">
        <f t="shared" si="4"/>
        <v>2122.6870186465044</v>
      </c>
      <c r="T76" s="17">
        <f t="shared" si="4"/>
        <v>2192.8146198014165</v>
      </c>
      <c r="U76" s="17">
        <f t="shared" si="4"/>
        <v>2314.9852907900577</v>
      </c>
      <c r="V76" s="17">
        <f t="shared" si="4"/>
        <v>2210.7299065491984</v>
      </c>
      <c r="W76" s="17">
        <f t="shared" si="4"/>
        <v>2031.9600568121211</v>
      </c>
      <c r="X76" s="17">
        <f t="shared" si="4"/>
        <v>1744.4646454415968</v>
      </c>
      <c r="Y76" s="17">
        <f t="shared" si="4"/>
        <v>1454.4078613462093</v>
      </c>
      <c r="Z76" s="18">
        <f t="shared" si="5"/>
        <v>43251.011658658528</v>
      </c>
      <c r="AA76" s="19">
        <v>30</v>
      </c>
      <c r="AB76" s="37"/>
      <c r="AC76" s="38"/>
    </row>
    <row r="77" spans="1:29" ht="15.75" x14ac:dyDescent="0.25">
      <c r="A77" s="16">
        <v>44378</v>
      </c>
      <c r="B77" s="17">
        <f t="shared" si="4"/>
        <v>1301.6265542654969</v>
      </c>
      <c r="C77" s="17">
        <f t="shared" si="4"/>
        <v>1195.2743973797926</v>
      </c>
      <c r="D77" s="17">
        <f t="shared" si="4"/>
        <v>1137.694264524034</v>
      </c>
      <c r="E77" s="17">
        <f t="shared" si="4"/>
        <v>1111.8654038098859</v>
      </c>
      <c r="F77" s="17">
        <f t="shared" si="4"/>
        <v>1148.0596393449071</v>
      </c>
      <c r="G77" s="17">
        <f t="shared" si="4"/>
        <v>1266.7090308375009</v>
      </c>
      <c r="H77" s="17">
        <f t="shared" si="4"/>
        <v>1468.0466711917445</v>
      </c>
      <c r="I77" s="17">
        <f t="shared" si="4"/>
        <v>1674.1459822518216</v>
      </c>
      <c r="J77" s="17">
        <f t="shared" si="4"/>
        <v>1929.6308356522072</v>
      </c>
      <c r="K77" s="17">
        <f t="shared" si="4"/>
        <v>2105.3676288476813</v>
      </c>
      <c r="L77" s="17">
        <f t="shared" si="4"/>
        <v>2274.5650727761449</v>
      </c>
      <c r="M77" s="17">
        <f t="shared" si="4"/>
        <v>2385.0426260158815</v>
      </c>
      <c r="N77" s="17">
        <f t="shared" si="4"/>
        <v>2311.6252596484205</v>
      </c>
      <c r="O77" s="17">
        <f t="shared" si="4"/>
        <v>2252.1845024723493</v>
      </c>
      <c r="P77" s="17">
        <f t="shared" si="4"/>
        <v>2261.2937581916103</v>
      </c>
      <c r="Q77" s="17">
        <f t="shared" si="4"/>
        <v>2244.5626307854595</v>
      </c>
      <c r="R77" s="17">
        <f t="shared" si="4"/>
        <v>2221.2020945473155</v>
      </c>
      <c r="S77" s="17">
        <f t="shared" si="4"/>
        <v>2194.3663541426049</v>
      </c>
      <c r="T77" s="17">
        <f t="shared" si="4"/>
        <v>2249.4052621751771</v>
      </c>
      <c r="U77" s="17">
        <f t="shared" si="4"/>
        <v>2409.4374206517541</v>
      </c>
      <c r="V77" s="17">
        <f t="shared" si="4"/>
        <v>2303.9940390731117</v>
      </c>
      <c r="W77" s="17">
        <f t="shared" si="4"/>
        <v>2115.2911801736736</v>
      </c>
      <c r="X77" s="17">
        <f t="shared" si="4"/>
        <v>1821.6234089619838</v>
      </c>
      <c r="Y77" s="17">
        <f t="shared" si="4"/>
        <v>1520.3732806803014</v>
      </c>
      <c r="Z77" s="18">
        <f t="shared" si="5"/>
        <v>44903.387298400863</v>
      </c>
      <c r="AA77" s="19">
        <v>31</v>
      </c>
      <c r="AB77" s="37"/>
      <c r="AC77" s="38"/>
    </row>
    <row r="78" spans="1:29" ht="15.75" x14ac:dyDescent="0.25">
      <c r="A78" s="16">
        <v>44409</v>
      </c>
      <c r="B78" s="17">
        <f t="shared" si="4"/>
        <v>1297.1729757525445</v>
      </c>
      <c r="C78" s="17">
        <f t="shared" si="4"/>
        <v>1193.109906187156</v>
      </c>
      <c r="D78" s="17">
        <f t="shared" si="4"/>
        <v>1138.8597782370257</v>
      </c>
      <c r="E78" s="17">
        <f t="shared" si="4"/>
        <v>1116.3800233638447</v>
      </c>
      <c r="F78" s="17">
        <f t="shared" si="4"/>
        <v>1157.1347510741473</v>
      </c>
      <c r="G78" s="17">
        <f t="shared" si="4"/>
        <v>1294.2407709300569</v>
      </c>
      <c r="H78" s="17">
        <f t="shared" si="4"/>
        <v>1491.48095295807</v>
      </c>
      <c r="I78" s="17">
        <f t="shared" si="4"/>
        <v>1678.7417653734969</v>
      </c>
      <c r="J78" s="17">
        <f t="shared" si="4"/>
        <v>1923.8943979526048</v>
      </c>
      <c r="K78" s="17">
        <f t="shared" si="4"/>
        <v>2097.0864822439517</v>
      </c>
      <c r="L78" s="17">
        <f t="shared" si="4"/>
        <v>2263.430849775119</v>
      </c>
      <c r="M78" s="17">
        <f t="shared" si="4"/>
        <v>2366.937733725521</v>
      </c>
      <c r="N78" s="17">
        <f t="shared" si="4"/>
        <v>2282.3130037106239</v>
      </c>
      <c r="O78" s="17">
        <f t="shared" si="4"/>
        <v>2235.7252262774123</v>
      </c>
      <c r="P78" s="17">
        <f t="shared" si="4"/>
        <v>2251.0681493965758</v>
      </c>
      <c r="Q78" s="17">
        <f t="shared" si="4"/>
        <v>2247.0035009736566</v>
      </c>
      <c r="R78" s="17">
        <f t="shared" si="4"/>
        <v>2229.1247260713831</v>
      </c>
      <c r="S78" s="17">
        <f t="shared" si="4"/>
        <v>2215.9903410305947</v>
      </c>
      <c r="T78" s="17">
        <f t="shared" si="4"/>
        <v>2301.0273646308437</v>
      </c>
      <c r="U78" s="17">
        <f t="shared" si="4"/>
        <v>2427.626315052114</v>
      </c>
      <c r="V78" s="17">
        <f t="shared" si="4"/>
        <v>2317.0962716579834</v>
      </c>
      <c r="W78" s="17">
        <f t="shared" si="4"/>
        <v>2126.0270096218519</v>
      </c>
      <c r="X78" s="17">
        <f t="shared" si="4"/>
        <v>1831.9533480292075</v>
      </c>
      <c r="Y78" s="17">
        <f t="shared" si="4"/>
        <v>1520.3006881214283</v>
      </c>
      <c r="Z78" s="18">
        <f t="shared" si="5"/>
        <v>45003.726332147213</v>
      </c>
      <c r="AA78" s="19">
        <v>31</v>
      </c>
      <c r="AB78" s="37"/>
      <c r="AC78" s="38"/>
    </row>
    <row r="79" spans="1:29" ht="15.75" x14ac:dyDescent="0.25">
      <c r="A79" s="16">
        <v>44440</v>
      </c>
      <c r="B79" s="17">
        <f t="shared" si="4"/>
        <v>1246.4903635338221</v>
      </c>
      <c r="C79" s="17">
        <f t="shared" si="4"/>
        <v>1149.4608337855789</v>
      </c>
      <c r="D79" s="17">
        <f t="shared" si="4"/>
        <v>1100.5906426148649</v>
      </c>
      <c r="E79" s="17">
        <f t="shared" si="4"/>
        <v>1079.3162109258885</v>
      </c>
      <c r="F79" s="17">
        <f t="shared" si="4"/>
        <v>1122.2749944493657</v>
      </c>
      <c r="G79" s="17">
        <f t="shared" si="4"/>
        <v>1256.6781762928526</v>
      </c>
      <c r="H79" s="17">
        <f t="shared" si="4"/>
        <v>1464.7125352997048</v>
      </c>
      <c r="I79" s="17">
        <f t="shared" si="4"/>
        <v>1660.0661605694293</v>
      </c>
      <c r="J79" s="17">
        <f t="shared" si="4"/>
        <v>1902.0736964422454</v>
      </c>
      <c r="K79" s="17">
        <f t="shared" si="4"/>
        <v>2073.3546051430621</v>
      </c>
      <c r="L79" s="17">
        <f t="shared" si="4"/>
        <v>2230.0263900564742</v>
      </c>
      <c r="M79" s="17">
        <f t="shared" si="4"/>
        <v>2325.7124642601807</v>
      </c>
      <c r="N79" s="17">
        <f t="shared" si="4"/>
        <v>2239.6920460053107</v>
      </c>
      <c r="O79" s="17">
        <f t="shared" si="4"/>
        <v>2196.2301106501218</v>
      </c>
      <c r="P79" s="17">
        <f t="shared" si="4"/>
        <v>2226.6584426235527</v>
      </c>
      <c r="Q79" s="17">
        <f t="shared" si="4"/>
        <v>2219.8950173113221</v>
      </c>
      <c r="R79" s="17">
        <f t="shared" si="4"/>
        <v>2198.3443144425241</v>
      </c>
      <c r="S79" s="17">
        <f t="shared" si="4"/>
        <v>2196.727408809722</v>
      </c>
      <c r="T79" s="17">
        <f t="shared" si="4"/>
        <v>2326.4890651887918</v>
      </c>
      <c r="U79" s="17">
        <f t="shared" si="4"/>
        <v>2364.3220958866646</v>
      </c>
      <c r="V79" s="17">
        <f t="shared" si="4"/>
        <v>2246.9564256723525</v>
      </c>
      <c r="W79" s="17">
        <f t="shared" si="4"/>
        <v>2064.7554827669333</v>
      </c>
      <c r="X79" s="17">
        <f t="shared" si="4"/>
        <v>1762.342038482873</v>
      </c>
      <c r="Y79" s="17">
        <f t="shared" si="4"/>
        <v>1463.5286754734561</v>
      </c>
      <c r="Z79" s="18">
        <f t="shared" si="5"/>
        <v>44116.698196687095</v>
      </c>
      <c r="AA79" s="19">
        <v>30</v>
      </c>
      <c r="AB79" s="37"/>
      <c r="AC79" s="38"/>
    </row>
    <row r="80" spans="1:29" ht="15.75" x14ac:dyDescent="0.25">
      <c r="A80" s="16">
        <v>44470</v>
      </c>
      <c r="B80" s="17">
        <f t="shared" si="4"/>
        <v>1279.7859179653285</v>
      </c>
      <c r="C80" s="17">
        <f t="shared" si="4"/>
        <v>1181.3517545161419</v>
      </c>
      <c r="D80" s="17">
        <f t="shared" si="4"/>
        <v>1128.3098847120928</v>
      </c>
      <c r="E80" s="17">
        <f t="shared" si="4"/>
        <v>1103.7165423864928</v>
      </c>
      <c r="F80" s="17">
        <f t="shared" si="4"/>
        <v>1138.8714820381158</v>
      </c>
      <c r="G80" s="17">
        <f t="shared" si="4"/>
        <v>1259.5454893891572</v>
      </c>
      <c r="H80" s="17">
        <f t="shared" si="4"/>
        <v>1478.7653706486519</v>
      </c>
      <c r="I80" s="17">
        <f t="shared" si="4"/>
        <v>1684.4633037081346</v>
      </c>
      <c r="J80" s="17">
        <f t="shared" si="4"/>
        <v>1920.6911918191911</v>
      </c>
      <c r="K80" s="17">
        <f t="shared" si="4"/>
        <v>2096.7988120272744</v>
      </c>
      <c r="L80" s="17">
        <f t="shared" si="4"/>
        <v>2254.5242864609622</v>
      </c>
      <c r="M80" s="17">
        <f t="shared" si="4"/>
        <v>2362.5760991680017</v>
      </c>
      <c r="N80" s="17">
        <f t="shared" si="4"/>
        <v>2290.3067152357453</v>
      </c>
      <c r="O80" s="17">
        <f t="shared" si="4"/>
        <v>2230.0449424684534</v>
      </c>
      <c r="P80" s="17">
        <f t="shared" si="4"/>
        <v>2232.3747272066998</v>
      </c>
      <c r="Q80" s="17">
        <f t="shared" si="4"/>
        <v>2204.5864042510784</v>
      </c>
      <c r="R80" s="17">
        <f t="shared" si="4"/>
        <v>2189.2650056003581</v>
      </c>
      <c r="S80" s="17">
        <f t="shared" si="4"/>
        <v>2243.2872051393597</v>
      </c>
      <c r="T80" s="17">
        <f t="shared" si="4"/>
        <v>2381.7922234306507</v>
      </c>
      <c r="U80" s="17">
        <f t="shared" si="4"/>
        <v>2382.4464067512868</v>
      </c>
      <c r="V80" s="17">
        <f t="shared" si="4"/>
        <v>2269.5536576992949</v>
      </c>
      <c r="W80" s="17">
        <f t="shared" si="4"/>
        <v>2092.5426931729644</v>
      </c>
      <c r="X80" s="17">
        <f t="shared" si="4"/>
        <v>1795.4133083561981</v>
      </c>
      <c r="Y80" s="17">
        <f t="shared" si="4"/>
        <v>1487.8029051023705</v>
      </c>
      <c r="Z80" s="18">
        <f t="shared" si="5"/>
        <v>44688.816329254019</v>
      </c>
      <c r="AA80" s="19">
        <v>31</v>
      </c>
      <c r="AB80" s="37"/>
      <c r="AC80" s="38"/>
    </row>
    <row r="81" spans="1:29" ht="15.75" x14ac:dyDescent="0.25">
      <c r="A81" s="16">
        <v>44501</v>
      </c>
      <c r="B81" s="17">
        <f t="shared" si="4"/>
        <v>1245.5527353851292</v>
      </c>
      <c r="C81" s="17">
        <f t="shared" si="4"/>
        <v>1145.1496380865035</v>
      </c>
      <c r="D81" s="17">
        <f t="shared" si="4"/>
        <v>1095.458498869504</v>
      </c>
      <c r="E81" s="17">
        <f t="shared" si="4"/>
        <v>1075.0559074201437</v>
      </c>
      <c r="F81" s="17">
        <f t="shared" si="4"/>
        <v>1113.3167146485866</v>
      </c>
      <c r="G81" s="17">
        <f t="shared" si="4"/>
        <v>1228.9781002265336</v>
      </c>
      <c r="H81" s="17">
        <f t="shared" si="4"/>
        <v>1450.6715353017744</v>
      </c>
      <c r="I81" s="17">
        <f t="shared" si="4"/>
        <v>1644.6843663728682</v>
      </c>
      <c r="J81" s="17">
        <f t="shared" si="4"/>
        <v>1869.5699580513785</v>
      </c>
      <c r="K81" s="17">
        <f t="shared" si="4"/>
        <v>2038.2001819779814</v>
      </c>
      <c r="L81" s="17">
        <f t="shared" si="4"/>
        <v>2190.6052862463821</v>
      </c>
      <c r="M81" s="17">
        <f t="shared" si="4"/>
        <v>2293.3285630054129</v>
      </c>
      <c r="N81" s="17">
        <f t="shared" si="4"/>
        <v>2227.3853936481164</v>
      </c>
      <c r="O81" s="17">
        <f t="shared" si="4"/>
        <v>2178.7758969469983</v>
      </c>
      <c r="P81" s="17">
        <f t="shared" si="4"/>
        <v>2186.1233198434679</v>
      </c>
      <c r="Q81" s="17">
        <f t="shared" ref="Q81:Y81" si="6">+Q17*$AA17+Q33*$AA33+Q49*$AA49+Q65*$AA65</f>
        <v>2173.8338375973394</v>
      </c>
      <c r="R81" s="17">
        <f t="shared" si="6"/>
        <v>2158.1415852608429</v>
      </c>
      <c r="S81" s="17">
        <f t="shared" si="6"/>
        <v>2224.4142661882011</v>
      </c>
      <c r="T81" s="17">
        <f t="shared" si="6"/>
        <v>2375.0364889826769</v>
      </c>
      <c r="U81" s="17">
        <f t="shared" si="6"/>
        <v>2362.245404433339</v>
      </c>
      <c r="V81" s="17">
        <f t="shared" si="6"/>
        <v>2243.290467673377</v>
      </c>
      <c r="W81" s="17">
        <f t="shared" si="6"/>
        <v>2057.6011066143064</v>
      </c>
      <c r="X81" s="17">
        <f t="shared" si="6"/>
        <v>1755.8116581528604</v>
      </c>
      <c r="Y81" s="17">
        <f t="shared" si="6"/>
        <v>1455.1634473765725</v>
      </c>
      <c r="Z81" s="18">
        <f t="shared" si="5"/>
        <v>43788.394358310288</v>
      </c>
      <c r="AA81" s="19">
        <v>30</v>
      </c>
      <c r="AB81" s="37"/>
      <c r="AC81" s="38"/>
    </row>
    <row r="82" spans="1:29" ht="16.5" thickBot="1" x14ac:dyDescent="0.3">
      <c r="A82" s="20">
        <v>44531</v>
      </c>
      <c r="B82" s="21">
        <f t="shared" ref="B82:Y82" si="7">+B18*$AA18+B34*$AA34+B50*$AA50+B66*$AA66</f>
        <v>1366.9037812065794</v>
      </c>
      <c r="C82" s="21">
        <f t="shared" si="7"/>
        <v>1240.0960070058395</v>
      </c>
      <c r="D82" s="21">
        <f t="shared" si="7"/>
        <v>1179.6839134857707</v>
      </c>
      <c r="E82" s="21">
        <f t="shared" si="7"/>
        <v>1149.6877856339306</v>
      </c>
      <c r="F82" s="21">
        <f t="shared" si="7"/>
        <v>1173.1678369553429</v>
      </c>
      <c r="G82" s="21">
        <f t="shared" si="7"/>
        <v>1249.8641522568118</v>
      </c>
      <c r="H82" s="21">
        <f t="shared" si="7"/>
        <v>1449.1233364810475</v>
      </c>
      <c r="I82" s="21">
        <f t="shared" si="7"/>
        <v>1678.8512841992683</v>
      </c>
      <c r="J82" s="21">
        <f t="shared" si="7"/>
        <v>1941.0170893050431</v>
      </c>
      <c r="K82" s="21">
        <f t="shared" si="7"/>
        <v>2130.1680666808315</v>
      </c>
      <c r="L82" s="21">
        <f t="shared" si="7"/>
        <v>2290.383510711571</v>
      </c>
      <c r="M82" s="21">
        <f t="shared" si="7"/>
        <v>2403.7841650510586</v>
      </c>
      <c r="N82" s="21">
        <f t="shared" si="7"/>
        <v>2359.5031128342844</v>
      </c>
      <c r="O82" s="21">
        <f t="shared" si="7"/>
        <v>2306.5550033146028</v>
      </c>
      <c r="P82" s="21">
        <f t="shared" si="7"/>
        <v>2308.3036348247124</v>
      </c>
      <c r="Q82" s="21">
        <f t="shared" si="7"/>
        <v>2285.1847747728912</v>
      </c>
      <c r="R82" s="21">
        <f t="shared" si="7"/>
        <v>2249.5802364723804</v>
      </c>
      <c r="S82" s="21">
        <f t="shared" si="7"/>
        <v>2261.8895590001102</v>
      </c>
      <c r="T82" s="21">
        <f t="shared" si="7"/>
        <v>2458.4834981273507</v>
      </c>
      <c r="U82" s="21">
        <f t="shared" si="7"/>
        <v>2504.0626750586384</v>
      </c>
      <c r="V82" s="21">
        <f t="shared" si="7"/>
        <v>2395.2622535334644</v>
      </c>
      <c r="W82" s="21">
        <f t="shared" si="7"/>
        <v>2220.7119350546805</v>
      </c>
      <c r="X82" s="21">
        <f t="shared" si="7"/>
        <v>1919.8815406434819</v>
      </c>
      <c r="Y82" s="21">
        <f t="shared" si="7"/>
        <v>1608.8353288458356</v>
      </c>
      <c r="Z82" s="22">
        <f t="shared" si="5"/>
        <v>46130.984481455533</v>
      </c>
      <c r="AA82" s="23">
        <v>31</v>
      </c>
      <c r="AB82" s="37"/>
      <c r="AC82" s="38"/>
    </row>
  </sheetData>
  <pageMargins left="0.75" right="0.75" top="1" bottom="1" header="0" footer="0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Cantidades Requeridas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D. Caicedo Aristizabal</dc:creator>
  <cp:lastModifiedBy>Felipe Munoz Angel</cp:lastModifiedBy>
  <dcterms:created xsi:type="dcterms:W3CDTF">2016-06-01T15:43:45Z</dcterms:created>
  <dcterms:modified xsi:type="dcterms:W3CDTF">2016-06-03T21:41:13Z</dcterms:modified>
</cp:coreProperties>
</file>