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18915" windowHeight="11250"/>
  </bookViews>
  <sheets>
    <sheet name="CANTIDADES 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AEN09">'[1]CONTADORES (2)'!$A$2:$G$151</definedName>
    <definedName name="__FCN1">'[2]constantes anuales'!$C$2</definedName>
    <definedName name="__FCN2">'[2]constantes anuales'!$C$3</definedName>
    <definedName name="__FCN3">'[2]constantes anuales'!$C$4</definedName>
    <definedName name="__FCN4">'[2]constantes anuales'!$C$5</definedName>
    <definedName name="__RHO1">'[2]constantes anuales'!$D$11</definedName>
    <definedName name="__RHO2">'[2]constantes anuales'!$D$12</definedName>
    <definedName name="__RHO3">'[2]constantes anuales'!$D$13</definedName>
    <definedName name="__rho56">'[2]constantes anuales'!$D$14</definedName>
    <definedName name="__SIC0105">[1]aen0105!$A$45:$D$115</definedName>
    <definedName name="__SIC2">'[3]RESUMEN (2)'!$A$2:$C$144</definedName>
    <definedName name="_AEN09">'[1]CONTADORES (2)'!$A$2:$G$151</definedName>
    <definedName name="_FCN1">'[2]constantes anuales'!$C$2</definedName>
    <definedName name="_FCN2">'[2]constantes anuales'!$C$3</definedName>
    <definedName name="_FCN3">'[2]constantes anuales'!$C$4</definedName>
    <definedName name="_FCN4">'[2]constantes anuales'!$C$5</definedName>
    <definedName name="_RHO1">'[2]constantes anuales'!$D$11</definedName>
    <definedName name="_RHO2">'[2]constantes anuales'!$D$12</definedName>
    <definedName name="_RHO3">'[2]constantes anuales'!$D$13</definedName>
    <definedName name="_rho56">'[2]constantes anuales'!$D$14</definedName>
    <definedName name="_SIC0105">[1]aen0105!$A$45:$D$115</definedName>
    <definedName name="_SIC2">'[3]RESUMEN (2)'!$A$2:$C$144</definedName>
    <definedName name="Alfa0NRC">'[2]constantes anuales'!$D$7</definedName>
    <definedName name="ALFA0NRSC">'[2]constantes anuales'!$D$8</definedName>
    <definedName name="Alfa0R">'[2]constantes anuales'!$D$6</definedName>
    <definedName name="Cmt" localSheetId="0">#REF!</definedName>
    <definedName name="Cmt">#REF!</definedName>
    <definedName name="CONTADORES">[4]Hoja2!$A$1:$G$141</definedName>
    <definedName name="contas">[5]CONTADOR!$A$1:$G$90</definedName>
    <definedName name="cuenta">[1]C_cuenta!$A$1:$C$90</definedName>
    <definedName name="ete" localSheetId="0">#REF!</definedName>
    <definedName name="ete">#REF!</definedName>
    <definedName name="Factores">[1]Factores!$I$2:$J$5</definedName>
    <definedName name="FLOREZ" localSheetId="0">#REF!</definedName>
    <definedName name="FLOREZ">#REF!</definedName>
    <definedName name="IPC_E_AÑO">'[2]constantes anuales'!$D$15</definedName>
    <definedName name="lamda">'[2]constantes anuales'!$D$9</definedName>
    <definedName name="Lamda0">'[2]constantes anuales'!$D$10</definedName>
    <definedName name="mercado">[6]Todos!$B$2:$I$70</definedName>
    <definedName name="nivelt">[6]Hoja1!$A$2:$F$77</definedName>
  </definedNames>
  <calcPr calcId="145621"/>
</workbook>
</file>

<file path=xl/calcChain.xml><?xml version="1.0" encoding="utf-8"?>
<calcChain xmlns="http://schemas.openxmlformats.org/spreadsheetml/2006/main">
  <c r="E118" i="1" l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Y129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Y131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18" i="1"/>
  <c r="Z113" i="1"/>
  <c r="AB113" i="1" s="1"/>
  <c r="Z112" i="1"/>
  <c r="AB112" i="1" s="1"/>
  <c r="Z111" i="1"/>
  <c r="AB111" i="1" s="1"/>
  <c r="Z110" i="1"/>
  <c r="AB110" i="1" s="1"/>
  <c r="Z109" i="1"/>
  <c r="AB109" i="1" s="1"/>
  <c r="Z108" i="1"/>
  <c r="AB108" i="1" s="1"/>
  <c r="Z107" i="1"/>
  <c r="AB107" i="1" s="1"/>
  <c r="Z106" i="1"/>
  <c r="AB106" i="1" s="1"/>
  <c r="Z105" i="1"/>
  <c r="AB105" i="1" s="1"/>
  <c r="Z104" i="1"/>
  <c r="AB104" i="1" s="1"/>
  <c r="Z103" i="1"/>
  <c r="AB103" i="1" s="1"/>
  <c r="Z102" i="1"/>
  <c r="AB102" i="1" s="1"/>
  <c r="Z101" i="1"/>
  <c r="AB101" i="1" s="1"/>
  <c r="Z100" i="1"/>
  <c r="AB100" i="1" s="1"/>
  <c r="Z99" i="1"/>
  <c r="AB99" i="1" s="1"/>
  <c r="Z98" i="1"/>
  <c r="AB98" i="1" s="1"/>
  <c r="Z97" i="1"/>
  <c r="AB97" i="1" s="1"/>
  <c r="Z96" i="1"/>
  <c r="AB96" i="1" s="1"/>
  <c r="Z95" i="1"/>
  <c r="AB95" i="1" s="1"/>
  <c r="Z94" i="1"/>
  <c r="AB94" i="1" s="1"/>
  <c r="Z93" i="1"/>
  <c r="AB93" i="1" s="1"/>
  <c r="Z92" i="1"/>
  <c r="AB92" i="1" s="1"/>
  <c r="Z91" i="1"/>
  <c r="AB91" i="1" s="1"/>
  <c r="Z90" i="1"/>
  <c r="AB90" i="1" s="1"/>
  <c r="Z85" i="1"/>
  <c r="AB85" i="1" s="1"/>
  <c r="Z84" i="1"/>
  <c r="AB84" i="1" s="1"/>
  <c r="Z83" i="1"/>
  <c r="AB83" i="1" s="1"/>
  <c r="Z82" i="1"/>
  <c r="AB82" i="1" s="1"/>
  <c r="Z81" i="1"/>
  <c r="AB81" i="1" s="1"/>
  <c r="Z80" i="1"/>
  <c r="AB80" i="1" s="1"/>
  <c r="Z79" i="1"/>
  <c r="AB79" i="1" s="1"/>
  <c r="Z78" i="1"/>
  <c r="AB78" i="1" s="1"/>
  <c r="Z77" i="1"/>
  <c r="AB77" i="1" s="1"/>
  <c r="Z76" i="1"/>
  <c r="AB76" i="1" s="1"/>
  <c r="Z75" i="1"/>
  <c r="AB75" i="1" s="1"/>
  <c r="Z74" i="1"/>
  <c r="AB74" i="1" s="1"/>
  <c r="Z73" i="1"/>
  <c r="AB73" i="1" s="1"/>
  <c r="Z72" i="1"/>
  <c r="AB72" i="1" s="1"/>
  <c r="Z71" i="1"/>
  <c r="AB71" i="1" s="1"/>
  <c r="Z70" i="1"/>
  <c r="AB70" i="1" s="1"/>
  <c r="Z69" i="1"/>
  <c r="AB69" i="1" s="1"/>
  <c r="Z68" i="1"/>
  <c r="AB68" i="1" s="1"/>
  <c r="Z67" i="1"/>
  <c r="AB67" i="1" s="1"/>
  <c r="Z66" i="1"/>
  <c r="AB66" i="1" s="1"/>
  <c r="Z65" i="1"/>
  <c r="AB65" i="1" s="1"/>
  <c r="Z64" i="1"/>
  <c r="AB64" i="1" s="1"/>
  <c r="Z63" i="1"/>
  <c r="AB63" i="1" s="1"/>
  <c r="Z62" i="1"/>
  <c r="AB62" i="1" s="1"/>
  <c r="Z57" i="1"/>
  <c r="AB57" i="1" s="1"/>
  <c r="Z56" i="1"/>
  <c r="AB56" i="1" s="1"/>
  <c r="Z55" i="1"/>
  <c r="AB55" i="1" s="1"/>
  <c r="Z54" i="1"/>
  <c r="AB54" i="1" s="1"/>
  <c r="Z53" i="1"/>
  <c r="AB53" i="1" s="1"/>
  <c r="Z52" i="1"/>
  <c r="AB52" i="1" s="1"/>
  <c r="Z51" i="1"/>
  <c r="AB51" i="1" s="1"/>
  <c r="Z50" i="1"/>
  <c r="AB50" i="1" s="1"/>
  <c r="Z49" i="1"/>
  <c r="AB49" i="1" s="1"/>
  <c r="Z48" i="1"/>
  <c r="AB48" i="1" s="1"/>
  <c r="Z47" i="1"/>
  <c r="AB47" i="1" s="1"/>
  <c r="Z46" i="1"/>
  <c r="AB46" i="1" s="1"/>
  <c r="Z45" i="1"/>
  <c r="AB45" i="1" s="1"/>
  <c r="Z44" i="1"/>
  <c r="AB44" i="1" s="1"/>
  <c r="Z43" i="1"/>
  <c r="AB43" i="1" s="1"/>
  <c r="Z42" i="1"/>
  <c r="AB42" i="1" s="1"/>
  <c r="Z41" i="1"/>
  <c r="AB41" i="1" s="1"/>
  <c r="Z40" i="1"/>
  <c r="AB40" i="1" s="1"/>
  <c r="Z39" i="1"/>
  <c r="AB39" i="1" s="1"/>
  <c r="Z38" i="1"/>
  <c r="AB38" i="1" s="1"/>
  <c r="Z37" i="1"/>
  <c r="AB37" i="1" s="1"/>
  <c r="Z36" i="1"/>
  <c r="AB36" i="1" s="1"/>
  <c r="Z35" i="1"/>
  <c r="AB35" i="1" s="1"/>
  <c r="Z34" i="1"/>
  <c r="AB34" i="1" s="1"/>
  <c r="Z7" i="1"/>
  <c r="AB7" i="1" s="1"/>
  <c r="Z8" i="1"/>
  <c r="AB8" i="1" s="1"/>
  <c r="Z9" i="1"/>
  <c r="AB9" i="1" s="1"/>
  <c r="Z10" i="1"/>
  <c r="AB10" i="1" s="1"/>
  <c r="Z11" i="1"/>
  <c r="AB11" i="1" s="1"/>
  <c r="Z12" i="1"/>
  <c r="AB12" i="1" s="1"/>
  <c r="Z13" i="1"/>
  <c r="AB13" i="1" s="1"/>
  <c r="Z14" i="1"/>
  <c r="AB14" i="1" s="1"/>
  <c r="Z15" i="1"/>
  <c r="AB15" i="1" s="1"/>
  <c r="Z16" i="1"/>
  <c r="AB16" i="1" s="1"/>
  <c r="Z17" i="1"/>
  <c r="AB17" i="1" s="1"/>
  <c r="Z18" i="1"/>
  <c r="AB18" i="1" s="1"/>
  <c r="Z19" i="1"/>
  <c r="AB19" i="1" s="1"/>
  <c r="Z20" i="1"/>
  <c r="AB20" i="1" s="1"/>
  <c r="Z21" i="1"/>
  <c r="AB21" i="1" s="1"/>
  <c r="Z22" i="1"/>
  <c r="AB22" i="1" s="1"/>
  <c r="Z23" i="1"/>
  <c r="AB23" i="1" s="1"/>
  <c r="Z24" i="1"/>
  <c r="AB24" i="1" s="1"/>
  <c r="Z25" i="1"/>
  <c r="AB25" i="1" s="1"/>
  <c r="Z26" i="1"/>
  <c r="AB26" i="1" s="1"/>
  <c r="Z27" i="1"/>
  <c r="AB27" i="1" s="1"/>
  <c r="Z28" i="1"/>
  <c r="AB28" i="1" s="1"/>
  <c r="Z29" i="1"/>
  <c r="AB29" i="1" s="1"/>
  <c r="Z6" i="1"/>
  <c r="AB6" i="1" s="1"/>
  <c r="AA141" i="1"/>
  <c r="AA140" i="1"/>
  <c r="AA139" i="1"/>
  <c r="AA138" i="1"/>
  <c r="AA137" i="1"/>
  <c r="AA136" i="1"/>
  <c r="AA135" i="1"/>
  <c r="AA134" i="1"/>
  <c r="AA133" i="1"/>
  <c r="AA132" i="1"/>
  <c r="AA131" i="1"/>
  <c r="AA130" i="1"/>
  <c r="AA129" i="1"/>
  <c r="AA128" i="1"/>
  <c r="AA127" i="1"/>
  <c r="AA126" i="1"/>
  <c r="AA125" i="1"/>
  <c r="AA124" i="1"/>
  <c r="AA123" i="1"/>
  <c r="AA122" i="1"/>
  <c r="AA121" i="1"/>
  <c r="AA120" i="1"/>
  <c r="AA119" i="1"/>
  <c r="AA118" i="1"/>
  <c r="Z118" i="1" l="1"/>
  <c r="Z126" i="1"/>
  <c r="Z122" i="1"/>
  <c r="Z138" i="1"/>
  <c r="Z134" i="1"/>
  <c r="Z130" i="1"/>
  <c r="Z129" i="1"/>
  <c r="Z125" i="1"/>
  <c r="Z121" i="1"/>
  <c r="Z127" i="1"/>
  <c r="Z123" i="1"/>
  <c r="Z119" i="1"/>
  <c r="Z128" i="1"/>
  <c r="Z124" i="1"/>
  <c r="Z120" i="1"/>
  <c r="Z141" i="1"/>
  <c r="Z137" i="1"/>
  <c r="Z133" i="1"/>
  <c r="Z140" i="1"/>
  <c r="Z136" i="1"/>
  <c r="Z132" i="1"/>
  <c r="Z139" i="1"/>
  <c r="Z135" i="1"/>
  <c r="Z131" i="1"/>
  <c r="AB118" i="1" l="1"/>
  <c r="AB130" i="1"/>
</calcChain>
</file>

<file path=xl/sharedStrings.xml><?xml version="1.0" encoding="utf-8"?>
<sst xmlns="http://schemas.openxmlformats.org/spreadsheetml/2006/main" count="145" uniqueCount="39">
  <si>
    <t>MES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</si>
  <si>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</si>
  <si>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</si>
  <si>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</si>
  <si>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</si>
  <si>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</si>
  <si>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</si>
  <si>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</si>
  <si>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</si>
  <si>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</si>
  <si>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</si>
  <si>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</si>
  <si>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</si>
  <si>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</si>
  <si>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</si>
  <si>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</si>
  <si>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</si>
  <si>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</si>
  <si>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</si>
  <si>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</si>
  <si>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</si>
  <si>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</si>
  <si>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</si>
  <si>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</si>
  <si>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</si>
  <si>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TOTAL DIA</t>
  </si>
  <si>
    <t>DIAS</t>
  </si>
  <si>
    <t>TOTAL</t>
  </si>
  <si>
    <t>TOTAL MES</t>
  </si>
  <si>
    <t># DIAS MES</t>
  </si>
  <si>
    <t>Año 2015</t>
  </si>
  <si>
    <t>ANEXO 1</t>
  </si>
  <si>
    <t>Año 2017</t>
  </si>
  <si>
    <t>CANTIDADES DE ENERGÍA ESTIMADAS EN MWh 2015 y 2017 (MERCADO REGULADO) CE-001-2014</t>
  </si>
  <si>
    <t>DEMANDA DIARIA ESTIMADA DÍA HABIL [MWh]</t>
  </si>
  <si>
    <t>DEMANDA DIARIA ESTIMADA DÍA SABADO [MWh]</t>
  </si>
  <si>
    <t>DEMANDA DIARIA ESTIMADA DÍA DOMINGO Y FESTIVO DIFERENTE A LUNES [MWh]</t>
  </si>
  <si>
    <t>DEMANDA DIARIA ESTIMADA DÍA LUNES FESTIVO [MWh]</t>
  </si>
  <si>
    <t>DEMANDA MENSUAL ESTIMADA  [MWh]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</si>
</sst>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_ * #,##0_ ;_ * \-#,##0_ ;_ * &quot;-&quot;?_ ;_ @_ "/>
    <numFmt numFmtId="165" formatCode="_ * #,##0_ ;_ * \-#,##0_ ;_ * &quot;-&quot;??_ ;_ @_ "/>
    <numFmt numFmtId="166" formatCode="_ * #,##0.00_ ;_ * \-#,##0.00_ ;_ * &quot;-&quot;??_ ;_ @_ "/>
    <numFmt numFmtId="167" formatCode="_ * #,##0.0000_ ;_ * \-#,##0.0000_ ;_ * &quot;-&quot;?_ ;_ @_ "/>
    <numFmt numFmtId="168" formatCode="0.000%"/>
    <numFmt numFmtId="169" formatCode="_ [$€-2]\ * #,##0.00_ ;_ [$€-2]\ * \-#,##0.00_ ;_ [$€-2]\ * &quot;-&quot;??_ "/>
    <numFmt numFmtId="170" formatCode="_-* #,##0.00\ _€_-;\-* #,##0.00\ _€_-;_-* &quot;-&quot;??\ _€_-;_-@_-"/>
    <numFmt numFmtId="171" formatCode="_ &quot;$&quot;\ * #,##0.00_ ;_ &quot;$&quot;\ * \-#,##0.00_ ;_ &quot;$&quot;\ * &quot;-&quot;??_ ;_ @_ 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2"/>
      <color indexed="9"/>
      <name val="Arial"/>
      <family val="2"/>
    </font>
    <font>
      <b/>
      <sz val="12"/>
      <color indexed="9"/>
      <name val="Arial"/>
      <family val="2"/>
    </font>
    <font>
      <b/>
      <sz val="11"/>
      <color indexed="9"/>
      <name val="Arial"/>
      <family val="2"/>
    </font>
    <font>
      <b/>
      <i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i/>
      <sz val="12"/>
      <color theme="0"/>
      <name val="Arial"/>
      <family val="2"/>
    </font>
    <font>
      <b/>
      <i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6"/>
        <bgColor indexed="24"/>
      </patternFill>
    </fill>
    <fill>
      <patternFill patternType="darkGray">
        <fgColor indexed="9"/>
        <bgColor theme="7" tint="0.79998168889431442"/>
      </patternFill>
    </fill>
    <fill>
      <patternFill patternType="darkGray">
        <fgColor indexed="9"/>
        <bgColor theme="5" tint="0.59999389629810485"/>
      </patternFill>
    </fill>
    <fill>
      <patternFill patternType="darkGray">
        <fgColor indexed="9"/>
        <bgColor indexed="13"/>
      </patternFill>
    </fill>
    <fill>
      <patternFill patternType="solid">
        <fgColor theme="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7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18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5" borderId="0" applyNumberFormat="0" applyBorder="0" applyAlignment="0" applyProtection="0"/>
    <xf numFmtId="0" fontId="19" fillId="9" borderId="0" applyNumberFormat="0" applyBorder="0" applyAlignment="0" applyProtection="0"/>
    <xf numFmtId="0" fontId="20" fillId="10" borderId="0" applyNumberFormat="0" applyBorder="0" applyAlignment="0" applyProtection="0"/>
    <xf numFmtId="0" fontId="21" fillId="26" borderId="7" applyNumberFormat="0" applyAlignment="0" applyProtection="0"/>
    <xf numFmtId="0" fontId="21" fillId="26" borderId="7" applyNumberFormat="0" applyAlignment="0" applyProtection="0"/>
    <xf numFmtId="0" fontId="22" fillId="27" borderId="8" applyNumberFormat="0" applyAlignment="0" applyProtection="0"/>
    <xf numFmtId="0" fontId="23" fillId="0" borderId="9" applyNumberFormat="0" applyFill="0" applyAlignment="0" applyProtection="0"/>
    <xf numFmtId="0" fontId="22" fillId="27" borderId="8" applyNumberFormat="0" applyAlignment="0" applyProtection="0"/>
    <xf numFmtId="0" fontId="24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5" borderId="0" applyNumberFormat="0" applyBorder="0" applyAlignment="0" applyProtection="0"/>
    <xf numFmtId="0" fontId="25" fillId="13" borderId="7" applyNumberFormat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0" fillId="10" borderId="0" applyNumberFormat="0" applyBorder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19" fillId="9" borderId="0" applyNumberFormat="0" applyBorder="0" applyAlignment="0" applyProtection="0"/>
    <xf numFmtId="0" fontId="25" fillId="13" borderId="7" applyNumberFormat="0" applyAlignment="0" applyProtection="0"/>
    <xf numFmtId="0" fontId="23" fillId="0" borderId="9" applyNumberFormat="0" applyFill="0" applyAlignment="0" applyProtection="0"/>
    <xf numFmtId="170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70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29" fillId="28" borderId="0" applyNumberFormat="0" applyBorder="0" applyAlignment="0" applyProtection="0"/>
    <xf numFmtId="0" fontId="2" fillId="0" borderId="0"/>
    <xf numFmtId="0" fontId="17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>
      <alignment vertical="top"/>
    </xf>
    <xf numFmtId="0" fontId="1" fillId="0" borderId="0"/>
    <xf numFmtId="0" fontId="2" fillId="0" borderId="0"/>
    <xf numFmtId="0" fontId="2" fillId="0" borderId="0">
      <alignment vertical="top"/>
    </xf>
    <xf numFmtId="0" fontId="1" fillId="0" borderId="0"/>
    <xf numFmtId="0" fontId="2" fillId="0" borderId="0">
      <alignment vertical="top"/>
    </xf>
    <xf numFmtId="0" fontId="2" fillId="0" borderId="0"/>
    <xf numFmtId="0" fontId="2" fillId="29" borderId="13" applyNumberFormat="0" applyFont="0" applyAlignment="0" applyProtection="0"/>
    <xf numFmtId="0" fontId="17" fillId="29" borderId="13" applyNumberFormat="0" applyFont="0" applyAlignment="0" applyProtection="0"/>
    <xf numFmtId="0" fontId="2" fillId="29" borderId="13" applyNumberFormat="0" applyFont="0" applyAlignment="0" applyProtection="0"/>
    <xf numFmtId="0" fontId="30" fillId="26" borderId="14" applyNumberForma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0" fillId="26" borderId="14" applyNumberFormat="0" applyAlignment="0" applyProtection="0"/>
    <xf numFmtId="0" fontId="31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4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1" applyFont="1" applyFill="1"/>
    <xf numFmtId="0" fontId="4" fillId="0" borderId="0" xfId="1" applyFont="1" applyFill="1"/>
    <xf numFmtId="164" fontId="2" fillId="0" borderId="0" xfId="1" applyNumberFormat="1" applyFill="1"/>
    <xf numFmtId="0" fontId="2" fillId="0" borderId="0" xfId="1" applyFill="1"/>
    <xf numFmtId="0" fontId="5" fillId="0" borderId="0" xfId="1" applyFont="1" applyFill="1"/>
    <xf numFmtId="0" fontId="6" fillId="2" borderId="0" xfId="1" applyFont="1" applyFill="1"/>
    <xf numFmtId="0" fontId="7" fillId="2" borderId="0" xfId="1" applyFont="1" applyFill="1"/>
    <xf numFmtId="0" fontId="8" fillId="2" borderId="0" xfId="1" applyFont="1" applyFill="1"/>
    <xf numFmtId="165" fontId="2" fillId="0" borderId="0" xfId="1" applyNumberFormat="1" applyFill="1"/>
    <xf numFmtId="0" fontId="9" fillId="3" borderId="1" xfId="1" applyFont="1" applyFill="1" applyBorder="1" applyAlignment="1">
      <alignment horizontal="left"/>
    </xf>
    <xf numFmtId="0" fontId="10" fillId="3" borderId="1" xfId="1" applyFont="1" applyFill="1" applyBorder="1" applyAlignment="1">
      <alignment horizontal="right"/>
    </xf>
    <xf numFmtId="164" fontId="10" fillId="3" borderId="1" xfId="1" applyNumberFormat="1" applyFont="1" applyFill="1" applyBorder="1" applyAlignment="1">
      <alignment horizontal="right"/>
    </xf>
    <xf numFmtId="165" fontId="10" fillId="3" borderId="1" xfId="2" applyNumberFormat="1" applyFont="1" applyFill="1" applyBorder="1" applyAlignment="1">
      <alignment horizontal="center"/>
    </xf>
    <xf numFmtId="165" fontId="10" fillId="3" borderId="1" xfId="1" applyNumberFormat="1" applyFont="1" applyFill="1" applyBorder="1" applyAlignment="1">
      <alignment horizontal="right"/>
    </xf>
    <xf numFmtId="17" fontId="11" fillId="4" borderId="0" xfId="1" applyNumberFormat="1" applyFont="1" applyFill="1" applyBorder="1" applyAlignment="1">
      <alignment horizontal="left"/>
    </xf>
    <xf numFmtId="166" fontId="12" fillId="4" borderId="0" xfId="2" applyFont="1" applyFill="1" applyBorder="1" applyAlignment="1"/>
    <xf numFmtId="165" fontId="12" fillId="4" borderId="0" xfId="2" applyNumberFormat="1" applyFont="1" applyFill="1" applyBorder="1" applyAlignment="1">
      <alignment horizontal="center"/>
    </xf>
    <xf numFmtId="17" fontId="2" fillId="0" borderId="0" xfId="1" applyNumberFormat="1" applyFill="1"/>
    <xf numFmtId="17" fontId="11" fillId="5" borderId="0" xfId="1" applyNumberFormat="1" applyFont="1" applyFill="1" applyBorder="1" applyAlignment="1">
      <alignment horizontal="left"/>
    </xf>
    <xf numFmtId="166" fontId="12" fillId="5" borderId="0" xfId="2" applyFont="1" applyFill="1" applyBorder="1" applyAlignment="1"/>
    <xf numFmtId="165" fontId="12" fillId="5" borderId="0" xfId="2" applyNumberFormat="1" applyFont="1" applyFill="1" applyBorder="1" applyAlignment="1">
      <alignment horizontal="center"/>
    </xf>
    <xf numFmtId="17" fontId="13" fillId="0" borderId="0" xfId="1" applyNumberFormat="1" applyFont="1" applyFill="1"/>
    <xf numFmtId="165" fontId="4" fillId="0" borderId="0" xfId="2" applyNumberFormat="1" applyFont="1" applyFill="1" applyAlignment="1">
      <alignment horizontal="center"/>
    </xf>
    <xf numFmtId="0" fontId="2" fillId="0" borderId="0" xfId="1" applyFont="1" applyFill="1"/>
    <xf numFmtId="17" fontId="11" fillId="6" borderId="0" xfId="1" applyNumberFormat="1" applyFont="1" applyFill="1" applyBorder="1" applyAlignment="1">
      <alignment horizontal="left"/>
    </xf>
    <xf numFmtId="167" fontId="4" fillId="0" borderId="0" xfId="1" applyNumberFormat="1" applyFont="1" applyFill="1"/>
    <xf numFmtId="165" fontId="0" fillId="0" borderId="0" xfId="2" applyNumberFormat="1" applyFont="1" applyFill="1" applyBorder="1"/>
    <xf numFmtId="165" fontId="0" fillId="0" borderId="0" xfId="2" applyNumberFormat="1" applyFont="1" applyFill="1" applyBorder="1" applyAlignment="1">
      <alignment horizontal="center"/>
    </xf>
    <xf numFmtId="168" fontId="12" fillId="0" borderId="0" xfId="3" applyNumberFormat="1" applyFont="1" applyFill="1" applyBorder="1" applyAlignment="1"/>
    <xf numFmtId="9" fontId="2" fillId="0" borderId="0" xfId="1" applyNumberFormat="1" applyFill="1" applyBorder="1"/>
    <xf numFmtId="0" fontId="14" fillId="7" borderId="2" xfId="1" applyFont="1" applyFill="1" applyBorder="1"/>
    <xf numFmtId="0" fontId="15" fillId="7" borderId="3" xfId="1" applyFont="1" applyFill="1" applyBorder="1" applyAlignment="1">
      <alignment horizontal="center"/>
    </xf>
    <xf numFmtId="0" fontId="16" fillId="0" borderId="0" xfId="1" applyFont="1" applyFill="1" applyBorder="1" applyAlignment="1">
      <alignment horizontal="center"/>
    </xf>
    <xf numFmtId="17" fontId="11" fillId="4" borderId="4" xfId="1" applyNumberFormat="1" applyFont="1" applyFill="1" applyBorder="1" applyAlignment="1">
      <alignment horizontal="left"/>
    </xf>
    <xf numFmtId="166" fontId="12" fillId="4" borderId="5" xfId="2" applyFont="1" applyFill="1" applyBorder="1" applyAlignment="1"/>
    <xf numFmtId="165" fontId="12" fillId="4" borderId="6" xfId="2" applyNumberFormat="1" applyFont="1" applyFill="1" applyBorder="1" applyAlignment="1">
      <alignment horizontal="center"/>
    </xf>
    <xf numFmtId="164" fontId="5" fillId="0" borderId="0" xfId="3" applyNumberFormat="1" applyFont="1" applyFill="1" applyBorder="1"/>
    <xf numFmtId="0" fontId="2" fillId="0" borderId="0" xfId="1" applyFill="1" applyBorder="1"/>
    <xf numFmtId="10" fontId="4" fillId="0" borderId="0" xfId="3" applyNumberFormat="1" applyFont="1" applyFill="1" applyBorder="1"/>
    <xf numFmtId="43" fontId="12" fillId="5" borderId="0" xfId="116" applyFont="1" applyFill="1" applyBorder="1" applyAlignment="1">
      <alignment horizontal="center"/>
    </xf>
    <xf numFmtId="17" fontId="11" fillId="5" borderId="5" xfId="1" applyNumberFormat="1" applyFont="1" applyFill="1" applyBorder="1" applyAlignment="1">
      <alignment horizontal="left"/>
    </xf>
    <xf numFmtId="166" fontId="12" fillId="5" borderId="5" xfId="2" applyFont="1" applyFill="1" applyBorder="1" applyAlignment="1"/>
    <xf numFmtId="165" fontId="12" fillId="5" borderId="5" xfId="2" applyNumberFormat="1" applyFont="1" applyFill="1" applyBorder="1" applyAlignment="1">
      <alignment horizontal="center"/>
    </xf>
  </cellXfs>
  <cellStyles count="117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Énfasis1 2" xfId="10"/>
    <cellStyle name="20% - Énfasis2 2" xfId="11"/>
    <cellStyle name="20% - Énfasis3 2" xfId="12"/>
    <cellStyle name="20% - Énfasis4 2" xfId="13"/>
    <cellStyle name="20% - Énfasis5 2" xfId="14"/>
    <cellStyle name="20% - Énfasis6 2" xfId="15"/>
    <cellStyle name="40% - Accent1" xfId="16"/>
    <cellStyle name="40% - Accent2" xfId="17"/>
    <cellStyle name="40% - Accent3" xfId="18"/>
    <cellStyle name="40% - Accent4" xfId="19"/>
    <cellStyle name="40% - Accent5" xfId="20"/>
    <cellStyle name="40% - Accent6" xfId="21"/>
    <cellStyle name="40% - Énfasis1 2" xfId="22"/>
    <cellStyle name="40% - Énfasis2 2" xfId="23"/>
    <cellStyle name="40% - Énfasis3 2" xfId="24"/>
    <cellStyle name="40% - Énfasis4 2" xfId="25"/>
    <cellStyle name="40% - Énfasis5 2" xfId="26"/>
    <cellStyle name="40% - Énfasis6 2" xfId="27"/>
    <cellStyle name="60% - Accent1" xfId="28"/>
    <cellStyle name="60% - Accent2" xfId="29"/>
    <cellStyle name="60% - Accent3" xfId="30"/>
    <cellStyle name="60% - Accent4" xfId="31"/>
    <cellStyle name="60% - Accent5" xfId="32"/>
    <cellStyle name="60% - Accent6" xfId="33"/>
    <cellStyle name="60% - Énfasis1 2" xfId="34"/>
    <cellStyle name="60% - Énfasis2 2" xfId="35"/>
    <cellStyle name="60% - Énfasis3 2" xfId="36"/>
    <cellStyle name="60% - Énfasis4 2" xfId="37"/>
    <cellStyle name="60% - Énfasis5 2" xfId="38"/>
    <cellStyle name="60% - Énfasis6 2" xfId="39"/>
    <cellStyle name="Accent1" xfId="40"/>
    <cellStyle name="Accent2" xfId="41"/>
    <cellStyle name="Accent3" xfId="42"/>
    <cellStyle name="Accent4" xfId="43"/>
    <cellStyle name="Accent5" xfId="44"/>
    <cellStyle name="Accent6" xfId="45"/>
    <cellStyle name="Bad" xfId="46"/>
    <cellStyle name="Buena 2" xfId="47"/>
    <cellStyle name="Calculation" xfId="48"/>
    <cellStyle name="Cálculo 2" xfId="49"/>
    <cellStyle name="Celda de comprobación 2" xfId="50"/>
    <cellStyle name="Celda vinculada 2" xfId="51"/>
    <cellStyle name="Check Cell" xfId="52"/>
    <cellStyle name="Encabezado 4 2" xfId="53"/>
    <cellStyle name="Énfasis1 2" xfId="54"/>
    <cellStyle name="Énfasis2 2" xfId="55"/>
    <cellStyle name="Énfasis3 2" xfId="56"/>
    <cellStyle name="Énfasis4 2" xfId="57"/>
    <cellStyle name="Énfasis5 2" xfId="58"/>
    <cellStyle name="Énfasis6 2" xfId="59"/>
    <cellStyle name="Entrada 2" xfId="60"/>
    <cellStyle name="Euro" xfId="61"/>
    <cellStyle name="Euro 2" xfId="62"/>
    <cellStyle name="Explanatory Text" xfId="63"/>
    <cellStyle name="Good" xfId="64"/>
    <cellStyle name="Heading 1" xfId="65"/>
    <cellStyle name="Heading 2" xfId="66"/>
    <cellStyle name="Heading 3" xfId="67"/>
    <cellStyle name="Heading 4" xfId="68"/>
    <cellStyle name="Incorrecto 2" xfId="69"/>
    <cellStyle name="Input" xfId="70"/>
    <cellStyle name="Linked Cell" xfId="71"/>
    <cellStyle name="Millares" xfId="116" builtinId="3"/>
    <cellStyle name="Millares 2" xfId="2"/>
    <cellStyle name="Millares 2 2" xfId="72"/>
    <cellStyle name="Millares 2 2 2" xfId="73"/>
    <cellStyle name="Millares 2 3" xfId="74"/>
    <cellStyle name="Millares 3" xfId="75"/>
    <cellStyle name="Millares 3 2" xfId="76"/>
    <cellStyle name="Millares 4" xfId="77"/>
    <cellStyle name="Millares 5" xfId="78"/>
    <cellStyle name="Millares 6" xfId="79"/>
    <cellStyle name="Moneda 2" xfId="80"/>
    <cellStyle name="Neutral 2" xfId="81"/>
    <cellStyle name="Normal" xfId="0" builtinId="0"/>
    <cellStyle name="Normal 2" xfId="1"/>
    <cellStyle name="Normal 2 2" xfId="82"/>
    <cellStyle name="Normal 2 3" xfId="83"/>
    <cellStyle name="Normal 3" xfId="84"/>
    <cellStyle name="Normal 3 2" xfId="85"/>
    <cellStyle name="Normal 3 3" xfId="86"/>
    <cellStyle name="Normal 4" xfId="87"/>
    <cellStyle name="Normal 4 2" xfId="88"/>
    <cellStyle name="Normal 5" xfId="89"/>
    <cellStyle name="Normal 6" xfId="90"/>
    <cellStyle name="Normal 7" xfId="91"/>
    <cellStyle name="Normal 8" xfId="92"/>
    <cellStyle name="Normal 8 2" xfId="93"/>
    <cellStyle name="Normal 9" xfId="94"/>
    <cellStyle name="Notas 2" xfId="95"/>
    <cellStyle name="Notas 3" xfId="96"/>
    <cellStyle name="Note" xfId="97"/>
    <cellStyle name="Output" xfId="98"/>
    <cellStyle name="Porcentaje 2" xfId="3"/>
    <cellStyle name="Porcentaje 3" xfId="99"/>
    <cellStyle name="Porcentaje 4" xfId="100"/>
    <cellStyle name="Porcentaje 4 2" xfId="101"/>
    <cellStyle name="Porcentaje 5" xfId="102"/>
    <cellStyle name="Porcentual 2" xfId="103"/>
    <cellStyle name="Porcentual 2 2" xfId="104"/>
    <cellStyle name="Porcentual 3" xfId="105"/>
    <cellStyle name="Salida 2" xfId="106"/>
    <cellStyle name="Texto de advertencia 2" xfId="107"/>
    <cellStyle name="Texto explicativo 2" xfId="108"/>
    <cellStyle name="Title" xfId="109"/>
    <cellStyle name="Título 1 2" xfId="110"/>
    <cellStyle name="Título 2 2" xfId="111"/>
    <cellStyle name="Título 3 2" xfId="112"/>
    <cellStyle name="Título 4" xfId="113"/>
    <cellStyle name="Total 2" xfId="114"/>
    <cellStyle name="Warning Text" xfId="1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luis.florez\Configuraci&#243;n%20local\Archivos%20temporales%20de%20Internet\OLK2A\ENERTOLIMA\SDL\LECTURAS\Recibidas\2005\ENE_05\CLIENTES%20SDL-ENE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luis.florez\Configuraci&#243;n%20local\Archivos%20temporales%20de%20Internet\OLK2A\Documents%20and%20Settings\wilton.reyes\Mis%20documentos\ELECTROLIMA\informes\2003\CUPS-MAY-JUN-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luis.florez\Configuraci&#243;n%20local\Archivos%20temporales%20de%20Internet\OLK2A\Documents%20and%20Settings\rocio.diaz\Configuraci&#243;n%20local\Archivos%20temporales%20de%20Internet\OLKC03\CLIENTES%20SDL-SEP-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luis.florez\Configuraci&#243;n%20local\Archivos%20temporales%20de%20Internet\OLK2A\Documents%20and%20Settings\wilton.reyes\Configuraci&#243;n%20local\Archivos%20temporales%20de%20Internet\OLKC3A\RESUMEN%20AENC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luis.florez\Configuraci&#243;n%20local\Archivos%20temporales%20de%20Internet\OLK2A\Documents%20and%20Settings\luis.florez\Mis%20documentos\LF%20ENERTOLIMA\Lecturas%20SDL\Recibidas\Febrero%202004\CLIENTES%20SDL%20FEB-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luis.florez\Configuraci&#243;n%20local\Archivos%20temporales%20de%20Internet\OLK2A\ENERTOLIMA\SDL\ESTADISTICAS\DEVELOPER%20HISTORI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DORES (2)"/>
      <sheetName val="C_cuenta"/>
      <sheetName val="Factores"/>
      <sheetName val="aen10"/>
      <sheetName val="aen 11"/>
      <sheetName val="aen12"/>
      <sheetName val="aen0105"/>
      <sheetName val="Contactos"/>
      <sheetName val="Hoja1"/>
      <sheetName val="ACTIVA"/>
      <sheetName val="REACTIVA"/>
      <sheetName val="CUND"/>
      <sheetName val="EEPPM"/>
      <sheetName val="CHEC"/>
      <sheetName val="ISAGEN"/>
      <sheetName val="CONENERGIA"/>
      <sheetName val="DICEL"/>
      <sheetName val="ESSA"/>
      <sheetName val="EMGESA"/>
      <sheetName val="HUILA"/>
      <sheetName val="COMERCIALIZAR"/>
      <sheetName val="COENERCA"/>
      <sheetName val="GENERCAUCA"/>
    </sheetNames>
    <sheetDataSet>
      <sheetData sheetId="0" refreshError="1">
        <row r="2">
          <cell r="A2" t="str">
            <v>ECHC1023</v>
          </cell>
          <cell r="B2" t="str">
            <v>IMPORTA</v>
          </cell>
          <cell r="C2" t="str">
            <v>La victoria</v>
          </cell>
          <cell r="D2" t="str">
            <v>NORTE</v>
          </cell>
          <cell r="F2" t="str">
            <v>CHEC</v>
          </cell>
        </row>
        <row r="3">
          <cell r="A3" t="str">
            <v>ECHC1027</v>
          </cell>
          <cell r="B3" t="str">
            <v>IMPORTA</v>
          </cell>
          <cell r="C3" t="str">
            <v>Dorada - honda</v>
          </cell>
          <cell r="D3" t="str">
            <v>NORTE</v>
          </cell>
          <cell r="F3" t="str">
            <v>CHEC</v>
          </cell>
        </row>
        <row r="4">
          <cell r="A4" t="str">
            <v>EHUI1021</v>
          </cell>
          <cell r="B4" t="str">
            <v>IMPORTA</v>
          </cell>
          <cell r="C4" t="str">
            <v>El bote</v>
          </cell>
          <cell r="D4" t="str">
            <v>SUR</v>
          </cell>
          <cell r="F4" t="str">
            <v>HUILA</v>
          </cell>
          <cell r="G4">
            <v>4</v>
          </cell>
        </row>
        <row r="5">
          <cell r="A5" t="str">
            <v>EHUI1022</v>
          </cell>
          <cell r="B5" t="str">
            <v>IMPORTA</v>
          </cell>
          <cell r="C5" t="str">
            <v>El bote</v>
          </cell>
          <cell r="D5" t="str">
            <v>SUR</v>
          </cell>
          <cell r="F5" t="str">
            <v>HUILA</v>
          </cell>
          <cell r="G5">
            <v>4</v>
          </cell>
        </row>
        <row r="6">
          <cell r="A6" t="str">
            <v>EPST1001</v>
          </cell>
          <cell r="B6" t="str">
            <v>IMPORTA</v>
          </cell>
          <cell r="C6" t="str">
            <v>PASTALES</v>
          </cell>
          <cell r="D6" t="str">
            <v>CENTRO</v>
          </cell>
          <cell r="E6">
            <v>38041</v>
          </cell>
          <cell r="F6" t="str">
            <v>EGETSA</v>
          </cell>
          <cell r="G6">
            <v>2</v>
          </cell>
        </row>
        <row r="7">
          <cell r="A7" t="str">
            <v>ERCIO001</v>
          </cell>
          <cell r="B7" t="str">
            <v>IMPORTA</v>
          </cell>
          <cell r="C7" t="str">
            <v>RIO RECIO</v>
          </cell>
          <cell r="D7" t="str">
            <v>NORTE</v>
          </cell>
          <cell r="E7">
            <v>38041</v>
          </cell>
          <cell r="F7" t="str">
            <v>EGETSA</v>
          </cell>
          <cell r="G7">
            <v>2</v>
          </cell>
        </row>
        <row r="8">
          <cell r="A8" t="str">
            <v>ETGL1001</v>
          </cell>
          <cell r="B8" t="str">
            <v>IMPORTA</v>
          </cell>
          <cell r="C8" t="str">
            <v>TERMICA DE GUALANDAY</v>
          </cell>
          <cell r="D8" t="str">
            <v>CENTRO</v>
          </cell>
          <cell r="F8" t="str">
            <v>ELECTROHUILA</v>
          </cell>
          <cell r="G8">
            <v>4</v>
          </cell>
        </row>
        <row r="9">
          <cell r="A9" t="str">
            <v>ETLM1002</v>
          </cell>
          <cell r="B9" t="str">
            <v>EXPORTA</v>
          </cell>
          <cell r="C9" t="str">
            <v>Regivit EDQ</v>
          </cell>
          <cell r="D9" t="str">
            <v>CENTRO</v>
          </cell>
          <cell r="F9" t="str">
            <v>TOLIMA</v>
          </cell>
        </row>
        <row r="10">
          <cell r="A10" t="str">
            <v>ETLM1006</v>
          </cell>
          <cell r="B10" t="str">
            <v>EXPORTA</v>
          </cell>
          <cell r="C10" t="str">
            <v>S.T.N - Mirolindo</v>
          </cell>
          <cell r="D10" t="str">
            <v>CENTRO</v>
          </cell>
          <cell r="F10" t="str">
            <v>ISA</v>
          </cell>
          <cell r="G10" t="str">
            <v>STN</v>
          </cell>
        </row>
        <row r="11">
          <cell r="A11" t="str">
            <v>ETLM1009</v>
          </cell>
          <cell r="B11" t="str">
            <v>EXPORTA</v>
          </cell>
          <cell r="C11" t="str">
            <v>EEC 7 - Diamante</v>
          </cell>
          <cell r="D11" t="str">
            <v>SUR</v>
          </cell>
          <cell r="F11" t="str">
            <v>TOLIMA</v>
          </cell>
        </row>
        <row r="12">
          <cell r="A12" t="str">
            <v>ETLM1010</v>
          </cell>
          <cell r="B12" t="str">
            <v>EXPORTA</v>
          </cell>
          <cell r="C12" t="str">
            <v>Ricaurte 1</v>
          </cell>
          <cell r="D12" t="str">
            <v>SUR</v>
          </cell>
          <cell r="F12" t="str">
            <v>TOLIMA</v>
          </cell>
        </row>
        <row r="13">
          <cell r="A13" t="str">
            <v>ETLM1011</v>
          </cell>
          <cell r="B13" t="str">
            <v>EXPORTA</v>
          </cell>
          <cell r="C13" t="str">
            <v xml:space="preserve">Girardot 1 </v>
          </cell>
          <cell r="D13" t="str">
            <v>SUR</v>
          </cell>
          <cell r="F13" t="str">
            <v>TOLIMA</v>
          </cell>
        </row>
        <row r="14">
          <cell r="A14" t="str">
            <v>ETLM1012</v>
          </cell>
          <cell r="B14" t="str">
            <v>EXPORTA</v>
          </cell>
          <cell r="C14" t="str">
            <v>Girardot 2</v>
          </cell>
          <cell r="D14" t="str">
            <v>SUR</v>
          </cell>
          <cell r="F14" t="str">
            <v>TOLIMA</v>
          </cell>
        </row>
        <row r="15">
          <cell r="A15" t="str">
            <v>ETLM1013</v>
          </cell>
          <cell r="B15" t="str">
            <v>EXPORTA</v>
          </cell>
          <cell r="C15" t="str">
            <v>Girardot 3</v>
          </cell>
          <cell r="D15" t="str">
            <v>SUR</v>
          </cell>
          <cell r="F15" t="str">
            <v>TOLIMA</v>
          </cell>
        </row>
        <row r="16">
          <cell r="A16" t="str">
            <v>ETLM1023</v>
          </cell>
          <cell r="B16" t="str">
            <v>EXPORTA</v>
          </cell>
          <cell r="C16" t="str">
            <v>Prado Consumo Propio</v>
          </cell>
          <cell r="D16" t="str">
            <v>SUR</v>
          </cell>
          <cell r="F16" t="str">
            <v>EGETSA</v>
          </cell>
        </row>
        <row r="17">
          <cell r="A17" t="str">
            <v>ETLM1028</v>
          </cell>
          <cell r="B17" t="str">
            <v>EXPORTA</v>
          </cell>
          <cell r="C17" t="str">
            <v>Beltran Cambao</v>
          </cell>
          <cell r="D17" t="str">
            <v>NORTE</v>
          </cell>
          <cell r="F17" t="str">
            <v>CUNDINAMARCA</v>
          </cell>
          <cell r="G17">
            <v>3</v>
          </cell>
        </row>
        <row r="18">
          <cell r="A18" t="str">
            <v>ETLM1029</v>
          </cell>
          <cell r="B18" t="str">
            <v>EXPORTA</v>
          </cell>
          <cell r="C18" t="str">
            <v>Guaca</v>
          </cell>
          <cell r="D18" t="str">
            <v>SUR</v>
          </cell>
          <cell r="F18" t="str">
            <v>CODENSA</v>
          </cell>
          <cell r="G18">
            <v>4</v>
          </cell>
        </row>
        <row r="19">
          <cell r="A19" t="str">
            <v>ETLM1032</v>
          </cell>
          <cell r="B19" t="str">
            <v>EXPORTA</v>
          </cell>
          <cell r="C19" t="str">
            <v>S.T.N - Guaca</v>
          </cell>
          <cell r="D19" t="str">
            <v>SUR</v>
          </cell>
          <cell r="F19" t="str">
            <v>CODENSA</v>
          </cell>
          <cell r="G19" t="str">
            <v>STN</v>
          </cell>
        </row>
        <row r="20">
          <cell r="A20" t="str">
            <v>ETLM1034</v>
          </cell>
          <cell r="B20" t="str">
            <v>EXPORTA</v>
          </cell>
          <cell r="C20" t="str">
            <v>S.T.N - San Felipe</v>
          </cell>
          <cell r="D20" t="str">
            <v>NORTE</v>
          </cell>
          <cell r="F20" t="str">
            <v>ISA</v>
          </cell>
          <cell r="G20" t="str">
            <v>STN</v>
          </cell>
        </row>
        <row r="21">
          <cell r="A21" t="str">
            <v>ETLM1036</v>
          </cell>
          <cell r="B21" t="str">
            <v>EXPORTA</v>
          </cell>
          <cell r="C21" t="str">
            <v>Ricaurte 2</v>
          </cell>
          <cell r="D21" t="str">
            <v>SUR</v>
          </cell>
          <cell r="F21" t="str">
            <v>TOLIMA</v>
          </cell>
        </row>
        <row r="22">
          <cell r="A22" t="str">
            <v>ETPD1001</v>
          </cell>
          <cell r="B22" t="str">
            <v>IMPORTA</v>
          </cell>
          <cell r="C22" t="str">
            <v>Termopiedras</v>
          </cell>
          <cell r="D22" t="str">
            <v>CENTRO</v>
          </cell>
          <cell r="F22" t="str">
            <v>TERMOPIEDRAS</v>
          </cell>
        </row>
        <row r="23">
          <cell r="A23" t="str">
            <v>EVNT1001</v>
          </cell>
          <cell r="B23" t="str">
            <v>IMPORTA</v>
          </cell>
          <cell r="C23" t="str">
            <v>VENTANA 1</v>
          </cell>
          <cell r="D23" t="str">
            <v>SUR</v>
          </cell>
          <cell r="F23" t="str">
            <v>EGETSA</v>
          </cell>
        </row>
        <row r="24">
          <cell r="A24" t="str">
            <v>EVNT1002</v>
          </cell>
          <cell r="B24" t="str">
            <v>IMPORTA</v>
          </cell>
          <cell r="C24" t="str">
            <v>VENTANA 2</v>
          </cell>
          <cell r="D24" t="str">
            <v>SUR</v>
          </cell>
          <cell r="E24">
            <v>38041</v>
          </cell>
          <cell r="F24" t="str">
            <v>EGETSA</v>
          </cell>
          <cell r="G24">
            <v>2</v>
          </cell>
        </row>
        <row r="25">
          <cell r="A25" t="str">
            <v>I1AAB001</v>
          </cell>
          <cell r="B25" t="str">
            <v>NROTROS</v>
          </cell>
          <cell r="C25" t="str">
            <v>UNION DE ARROCEROS  - SAN JOAQ</v>
          </cell>
          <cell r="D25" t="str">
            <v>CENTRO</v>
          </cell>
          <cell r="F25" t="str">
            <v>ISAGEN</v>
          </cell>
          <cell r="G25">
            <v>3</v>
          </cell>
        </row>
        <row r="26">
          <cell r="A26" t="str">
            <v>I1ARH001</v>
          </cell>
          <cell r="B26" t="str">
            <v>NROTROS</v>
          </cell>
          <cell r="C26" t="str">
            <v>MOLINO FLORHUILA S.A CHICO</v>
          </cell>
          <cell r="D26" t="str">
            <v>SUR</v>
          </cell>
          <cell r="E26">
            <v>37257</v>
          </cell>
          <cell r="F26" t="str">
            <v>ISAGEN</v>
          </cell>
          <cell r="G26">
            <v>3</v>
          </cell>
        </row>
        <row r="27">
          <cell r="A27" t="str">
            <v>I2AFQ001</v>
          </cell>
          <cell r="B27" t="str">
            <v>NROTROS</v>
          </cell>
          <cell r="C27" t="str">
            <v>INVERSIONES ROA V. SOLANO S.C</v>
          </cell>
          <cell r="D27" t="str">
            <v>SUR</v>
          </cell>
          <cell r="E27">
            <v>37257</v>
          </cell>
          <cell r="F27" t="str">
            <v>ISAGEN</v>
          </cell>
          <cell r="G27">
            <v>3</v>
          </cell>
        </row>
        <row r="28">
          <cell r="A28" t="str">
            <v>I2AW3001</v>
          </cell>
          <cell r="B28" t="str">
            <v>NROTROS</v>
          </cell>
          <cell r="C28" t="str">
            <v>UNION DE ARROCEROS  - ESPINAL</v>
          </cell>
          <cell r="D28" t="str">
            <v>SUR</v>
          </cell>
          <cell r="F28" t="str">
            <v>ISAGEN</v>
          </cell>
          <cell r="G28">
            <v>3</v>
          </cell>
        </row>
        <row r="29">
          <cell r="A29" t="str">
            <v>I2AXK001</v>
          </cell>
          <cell r="B29" t="str">
            <v>NROTROS</v>
          </cell>
          <cell r="C29" t="str">
            <v>HIPERMERCADO OPTIMO CADENALCO</v>
          </cell>
          <cell r="D29" t="str">
            <v>CENTRO</v>
          </cell>
          <cell r="F29" t="str">
            <v>EEPPM</v>
          </cell>
          <cell r="G29">
            <v>3</v>
          </cell>
        </row>
        <row r="30">
          <cell r="A30" t="str">
            <v>I2AYJ001</v>
          </cell>
          <cell r="B30" t="str">
            <v>NRTOLIMA</v>
          </cell>
          <cell r="C30" t="str">
            <v>A.Publico Honda</v>
          </cell>
          <cell r="D30" t="str">
            <v>TOLIMA</v>
          </cell>
          <cell r="F30" t="str">
            <v>TOLIMA</v>
          </cell>
          <cell r="G30">
            <v>2</v>
          </cell>
        </row>
        <row r="31">
          <cell r="A31" t="str">
            <v>I2B1B001</v>
          </cell>
          <cell r="B31" t="str">
            <v>NROTROS</v>
          </cell>
          <cell r="C31" t="str">
            <v>COLOMBIANA DE INCUBACION LTDA</v>
          </cell>
          <cell r="D31" t="str">
            <v>SUR</v>
          </cell>
          <cell r="F31" t="str">
            <v>CONENERGIA</v>
          </cell>
          <cell r="G31">
            <v>3</v>
          </cell>
        </row>
        <row r="32">
          <cell r="A32" t="str">
            <v>I2B3C001</v>
          </cell>
          <cell r="B32" t="str">
            <v>NROTROS</v>
          </cell>
          <cell r="C32" t="str">
            <v>INDUSTRIAS ALIADAS</v>
          </cell>
          <cell r="D32" t="str">
            <v>CENTRO</v>
          </cell>
          <cell r="F32" t="str">
            <v>EMGESA</v>
          </cell>
          <cell r="G32">
            <v>3</v>
          </cell>
        </row>
        <row r="33">
          <cell r="A33" t="str">
            <v>I2BIM001</v>
          </cell>
          <cell r="B33" t="str">
            <v>NROTROS</v>
          </cell>
          <cell r="C33" t="str">
            <v>MOLINO PAJONALES</v>
          </cell>
          <cell r="D33" t="str">
            <v>NORTE</v>
          </cell>
          <cell r="F33" t="str">
            <v>GENERCAUCA</v>
          </cell>
          <cell r="G33">
            <v>3</v>
          </cell>
        </row>
        <row r="34">
          <cell r="A34" t="str">
            <v>I2C15001</v>
          </cell>
          <cell r="B34" t="str">
            <v>NROTROS</v>
          </cell>
          <cell r="C34" t="str">
            <v>GASEOSAS MARIQUITA</v>
          </cell>
          <cell r="D34" t="str">
            <v>NORTE</v>
          </cell>
          <cell r="F34" t="str">
            <v>EMGESA</v>
          </cell>
          <cell r="G34">
            <v>2</v>
          </cell>
        </row>
        <row r="35">
          <cell r="A35" t="str">
            <v>I2C5A001</v>
          </cell>
          <cell r="B35" t="str">
            <v>NROTROS</v>
          </cell>
          <cell r="C35" t="str">
            <v>COMANDO AEREO  DE APOYO TACTIC</v>
          </cell>
          <cell r="D35" t="str">
            <v>SUR</v>
          </cell>
          <cell r="E35">
            <v>37271</v>
          </cell>
          <cell r="F35" t="str">
            <v>EEPPM</v>
          </cell>
          <cell r="G35">
            <v>2</v>
          </cell>
        </row>
        <row r="36">
          <cell r="A36" t="str">
            <v>I2C5B001</v>
          </cell>
          <cell r="B36" t="str">
            <v>NROTROS</v>
          </cell>
          <cell r="C36" t="str">
            <v>CIRCULO DE SUBOFICIALES FF.MM</v>
          </cell>
          <cell r="D36" t="str">
            <v>SUR</v>
          </cell>
          <cell r="E36">
            <v>37271</v>
          </cell>
          <cell r="F36" t="str">
            <v>EEPPM</v>
          </cell>
          <cell r="G36">
            <v>2</v>
          </cell>
        </row>
        <row r="37">
          <cell r="A37" t="str">
            <v>I2C5D001</v>
          </cell>
          <cell r="B37" t="str">
            <v>NROTROS</v>
          </cell>
          <cell r="C37" t="str">
            <v>SOC. HOTELERA DELTOLIMA SOFI</v>
          </cell>
          <cell r="D37" t="str">
            <v>CENTRO</v>
          </cell>
          <cell r="E37">
            <v>37272</v>
          </cell>
          <cell r="F37" t="str">
            <v>DICEL</v>
          </cell>
          <cell r="G37">
            <v>2</v>
          </cell>
        </row>
        <row r="38">
          <cell r="A38" t="str">
            <v>I2C5E001</v>
          </cell>
          <cell r="B38" t="str">
            <v>NROTROS</v>
          </cell>
          <cell r="C38" t="str">
            <v>IBAL</v>
          </cell>
          <cell r="D38" t="str">
            <v>CENTRO</v>
          </cell>
          <cell r="E38">
            <v>37302</v>
          </cell>
          <cell r="F38" t="str">
            <v>EMGESA</v>
          </cell>
          <cell r="G38">
            <v>2</v>
          </cell>
        </row>
        <row r="39">
          <cell r="A39" t="str">
            <v>I2C5F001</v>
          </cell>
          <cell r="B39" t="str">
            <v>NROTROS</v>
          </cell>
          <cell r="C39" t="str">
            <v>CLUB MILITAR LAS MERCEDES</v>
          </cell>
          <cell r="D39" t="str">
            <v>SUR</v>
          </cell>
          <cell r="E39">
            <v>37271</v>
          </cell>
          <cell r="F39" t="str">
            <v>EEPPM</v>
          </cell>
          <cell r="G39">
            <v>3</v>
          </cell>
        </row>
        <row r="40">
          <cell r="A40" t="str">
            <v>I2C6B001</v>
          </cell>
          <cell r="B40" t="str">
            <v>NRTOLIMA</v>
          </cell>
          <cell r="C40" t="str">
            <v>caribe</v>
          </cell>
          <cell r="D40" t="str">
            <v>TOLIMA</v>
          </cell>
          <cell r="F40" t="str">
            <v>TOLIMA</v>
          </cell>
          <cell r="G40">
            <v>2</v>
          </cell>
        </row>
        <row r="41">
          <cell r="A41" t="str">
            <v>I2C6P001</v>
          </cell>
          <cell r="B41" t="str">
            <v>NROTROS</v>
          </cell>
          <cell r="C41" t="str">
            <v>DESMOTOLIMA S.A.E.S.P</v>
          </cell>
          <cell r="D41" t="str">
            <v>NORTE</v>
          </cell>
          <cell r="F41" t="str">
            <v>GENERCAUCA</v>
          </cell>
          <cell r="G41">
            <v>3</v>
          </cell>
        </row>
        <row r="42">
          <cell r="A42" t="str">
            <v>I2C8O001</v>
          </cell>
          <cell r="B42" t="str">
            <v>NROTROS</v>
          </cell>
          <cell r="C42" t="str">
            <v>AGROZ</v>
          </cell>
          <cell r="D42" t="str">
            <v>SUR</v>
          </cell>
          <cell r="E42">
            <v>37288</v>
          </cell>
          <cell r="F42" t="str">
            <v>EEPPM</v>
          </cell>
          <cell r="G42">
            <v>3</v>
          </cell>
        </row>
        <row r="43">
          <cell r="A43" t="str">
            <v>I2CBI001</v>
          </cell>
          <cell r="B43" t="str">
            <v>NRTOLIMA</v>
          </cell>
          <cell r="C43" t="str">
            <v>CORP. UNIVERSITARIA DE IBAGUE</v>
          </cell>
          <cell r="D43" t="str">
            <v>CENTRO</v>
          </cell>
          <cell r="E43">
            <v>37303</v>
          </cell>
          <cell r="F43" t="str">
            <v>ENERTOLIMA</v>
          </cell>
          <cell r="G43">
            <v>2</v>
          </cell>
        </row>
        <row r="44">
          <cell r="A44" t="str">
            <v>I2CBK001</v>
          </cell>
          <cell r="B44" t="str">
            <v>NRTOLIMA</v>
          </cell>
          <cell r="C44" t="str">
            <v>Concalidad</v>
          </cell>
          <cell r="D44" t="str">
            <v>TOLIMA</v>
          </cell>
          <cell r="F44" t="str">
            <v>TOLIMA</v>
          </cell>
          <cell r="G44">
            <v>3</v>
          </cell>
        </row>
        <row r="45">
          <cell r="A45" t="str">
            <v>I2CGX001</v>
          </cell>
          <cell r="B45" t="str">
            <v>NROTROS</v>
          </cell>
          <cell r="C45" t="str">
            <v>PANAMCO INDEGA</v>
          </cell>
          <cell r="D45" t="str">
            <v>CENTRO</v>
          </cell>
          <cell r="E45">
            <v>37288</v>
          </cell>
          <cell r="F45" t="str">
            <v>EEPPM</v>
          </cell>
          <cell r="G45">
            <v>3</v>
          </cell>
        </row>
        <row r="46">
          <cell r="A46" t="str">
            <v>I2CKB001</v>
          </cell>
          <cell r="B46" t="str">
            <v>NROTROS</v>
          </cell>
          <cell r="C46" t="str">
            <v>FATEXTOL PLANTA</v>
          </cell>
          <cell r="D46" t="str">
            <v>CENTRO</v>
          </cell>
          <cell r="E46">
            <v>37257</v>
          </cell>
          <cell r="F46" t="str">
            <v>ISAGEN</v>
          </cell>
          <cell r="G46">
            <v>3</v>
          </cell>
        </row>
        <row r="47">
          <cell r="A47" t="str">
            <v>I2CKD001</v>
          </cell>
          <cell r="B47" t="str">
            <v>NRTOLIMA</v>
          </cell>
          <cell r="C47" t="str">
            <v>F.I.T LTDA</v>
          </cell>
          <cell r="D47" t="str">
            <v>TOLIMA</v>
          </cell>
          <cell r="F47" t="str">
            <v>TOLIMA</v>
          </cell>
          <cell r="G47">
            <v>2</v>
          </cell>
        </row>
        <row r="48">
          <cell r="A48" t="str">
            <v>I2CM2001</v>
          </cell>
          <cell r="B48" t="str">
            <v>NRTOLIMA</v>
          </cell>
          <cell r="C48" t="str">
            <v>Ind. Arroc del espinal</v>
          </cell>
          <cell r="D48" t="str">
            <v>TOLIMA</v>
          </cell>
          <cell r="F48" t="str">
            <v>TOLIMA</v>
          </cell>
          <cell r="G48">
            <v>2</v>
          </cell>
        </row>
        <row r="49">
          <cell r="A49" t="str">
            <v>I2CON001</v>
          </cell>
          <cell r="B49" t="str">
            <v>NROTROS</v>
          </cell>
          <cell r="C49" t="str">
            <v>MOLINO TEQUENDAMA</v>
          </cell>
          <cell r="D49" t="str">
            <v>NORTE</v>
          </cell>
          <cell r="F49" t="str">
            <v>DICEL</v>
          </cell>
          <cell r="G49">
            <v>1</v>
          </cell>
        </row>
        <row r="50">
          <cell r="A50" t="str">
            <v>I2CQA001</v>
          </cell>
          <cell r="B50" t="str">
            <v>NROTROS</v>
          </cell>
          <cell r="C50" t="str">
            <v>CIA AGROP E IND. PAJONALES S.A</v>
          </cell>
          <cell r="D50" t="str">
            <v>NORTE</v>
          </cell>
          <cell r="F50" t="str">
            <v>GENERCAUCA</v>
          </cell>
          <cell r="G50">
            <v>2</v>
          </cell>
        </row>
        <row r="51">
          <cell r="A51" t="str">
            <v>I2CQI001</v>
          </cell>
          <cell r="B51" t="str">
            <v>NROTROS</v>
          </cell>
          <cell r="C51" t="str">
            <v>HACIENDA EL TRIUNFO</v>
          </cell>
          <cell r="D51" t="str">
            <v>NORTE</v>
          </cell>
          <cell r="F51" t="str">
            <v>GENERCAUCA</v>
          </cell>
          <cell r="G51">
            <v>2</v>
          </cell>
        </row>
        <row r="52">
          <cell r="A52" t="str">
            <v>I2CQN001</v>
          </cell>
          <cell r="B52" t="str">
            <v>NROTROS</v>
          </cell>
          <cell r="C52" t="str">
            <v>HUEVOS ORO LTDA</v>
          </cell>
          <cell r="D52" t="str">
            <v>CENTRO</v>
          </cell>
          <cell r="F52" t="str">
            <v>GENERCAUCA</v>
          </cell>
          <cell r="G52">
            <v>3</v>
          </cell>
        </row>
        <row r="53">
          <cell r="A53" t="str">
            <v>I2CSH001</v>
          </cell>
          <cell r="B53" t="str">
            <v>NRTOLIMA</v>
          </cell>
          <cell r="C53" t="str">
            <v>Club Campestre</v>
          </cell>
          <cell r="D53" t="str">
            <v>TOLIMA</v>
          </cell>
          <cell r="F53" t="str">
            <v>TOLIMA</v>
          </cell>
          <cell r="G53">
            <v>2</v>
          </cell>
        </row>
        <row r="54">
          <cell r="A54" t="str">
            <v>I2CVA001</v>
          </cell>
          <cell r="B54" t="str">
            <v>NROTROS</v>
          </cell>
          <cell r="C54" t="str">
            <v>PERIODICO EL NUEVO DIA</v>
          </cell>
          <cell r="D54" t="str">
            <v>CENTRO</v>
          </cell>
          <cell r="F54" t="str">
            <v>GENERCAUCA</v>
          </cell>
          <cell r="G54">
            <v>2</v>
          </cell>
        </row>
        <row r="55">
          <cell r="A55" t="str">
            <v>I2CYS001</v>
          </cell>
          <cell r="B55" t="str">
            <v>NRTOLIMA</v>
          </cell>
          <cell r="C55" t="str">
            <v>colesxelsos</v>
          </cell>
          <cell r="D55" t="str">
            <v>TOLIMA</v>
          </cell>
          <cell r="F55" t="str">
            <v>TOLIMA</v>
          </cell>
          <cell r="G55">
            <v>2</v>
          </cell>
        </row>
        <row r="56">
          <cell r="A56" t="str">
            <v>I2CZE001</v>
          </cell>
          <cell r="B56" t="str">
            <v>NROTROS</v>
          </cell>
          <cell r="C56" t="str">
            <v>AGRICOLA SAN MARINO</v>
          </cell>
          <cell r="D56" t="str">
            <v>SUR</v>
          </cell>
          <cell r="F56" t="str">
            <v>DICEL</v>
          </cell>
          <cell r="G56">
            <v>2</v>
          </cell>
        </row>
        <row r="57">
          <cell r="A57" t="str">
            <v>I2D13001</v>
          </cell>
          <cell r="B57" t="str">
            <v>NROTROS</v>
          </cell>
          <cell r="C57" t="str">
            <v>CARCAFE-MEMBER OF VOLCAFE GROU</v>
          </cell>
          <cell r="D57" t="str">
            <v>NORTE</v>
          </cell>
          <cell r="F57" t="str">
            <v>ESSA</v>
          </cell>
          <cell r="G57">
            <v>3</v>
          </cell>
        </row>
        <row r="58">
          <cell r="A58" t="str">
            <v>I2D2M001</v>
          </cell>
          <cell r="B58" t="str">
            <v>NROTROS</v>
          </cell>
          <cell r="C58" t="str">
            <v>GRANJA BUENOS AIRES S.A</v>
          </cell>
          <cell r="D58" t="str">
            <v>CENTRO</v>
          </cell>
          <cell r="E58">
            <v>37226</v>
          </cell>
          <cell r="F58" t="str">
            <v>EEPPM</v>
          </cell>
          <cell r="G58">
            <v>3</v>
          </cell>
        </row>
        <row r="59">
          <cell r="A59" t="str">
            <v>I2D3O001</v>
          </cell>
          <cell r="B59" t="str">
            <v>NRTOLIMA</v>
          </cell>
          <cell r="C59" t="str">
            <v>MOLINO LOS ANDES</v>
          </cell>
          <cell r="D59" t="str">
            <v>TOLIMA</v>
          </cell>
          <cell r="F59" t="str">
            <v>TOLIMA</v>
          </cell>
          <cell r="G59">
            <v>3</v>
          </cell>
        </row>
        <row r="60">
          <cell r="A60" t="str">
            <v>I2D6B001</v>
          </cell>
          <cell r="B60" t="str">
            <v>NRTOLIMA</v>
          </cell>
          <cell r="C60" t="str">
            <v>UNIVERSIDAD DEL TOLIMA</v>
          </cell>
          <cell r="D60" t="str">
            <v>TOLIMA</v>
          </cell>
          <cell r="F60" t="str">
            <v>TOLIMA</v>
          </cell>
          <cell r="G60">
            <v>2</v>
          </cell>
        </row>
        <row r="61">
          <cell r="A61" t="str">
            <v>I2DG8001</v>
          </cell>
          <cell r="B61" t="str">
            <v>NROTROS</v>
          </cell>
          <cell r="C61" t="str">
            <v>FEDEARROZ-PLANTA DE SEMILLAS</v>
          </cell>
          <cell r="D61" t="str">
            <v>SUR</v>
          </cell>
          <cell r="E61">
            <v>37247</v>
          </cell>
          <cell r="F61" t="str">
            <v>EEPPM</v>
          </cell>
          <cell r="G61">
            <v>3</v>
          </cell>
        </row>
        <row r="62">
          <cell r="A62" t="str">
            <v>I2DGB001</v>
          </cell>
          <cell r="B62" t="str">
            <v>NROTROS</v>
          </cell>
          <cell r="C62" t="str">
            <v>ECOPETROL GUALANDAY</v>
          </cell>
          <cell r="D62" t="str">
            <v>SUR</v>
          </cell>
          <cell r="F62" t="str">
            <v>ELECTROHUILA</v>
          </cell>
          <cell r="G62">
            <v>3</v>
          </cell>
        </row>
        <row r="63">
          <cell r="A63" t="str">
            <v>I2DHD001</v>
          </cell>
          <cell r="B63" t="str">
            <v>NROTROS</v>
          </cell>
          <cell r="C63" t="str">
            <v>AVICOLA COLOMBIANA -SAN FELIPE</v>
          </cell>
          <cell r="D63" t="str">
            <v>NORTE</v>
          </cell>
          <cell r="F63" t="str">
            <v>DICEL</v>
          </cell>
          <cell r="G63">
            <v>3</v>
          </cell>
        </row>
        <row r="64">
          <cell r="A64" t="str">
            <v>I2DHF001</v>
          </cell>
          <cell r="B64" t="str">
            <v>NROTROS</v>
          </cell>
          <cell r="C64" t="str">
            <v>MOBIL DE COLOMBIA S.A - GUALAN</v>
          </cell>
          <cell r="D64" t="str">
            <v>SUR</v>
          </cell>
          <cell r="F64" t="str">
            <v>DICEL</v>
          </cell>
          <cell r="G64">
            <v>1</v>
          </cell>
        </row>
        <row r="65">
          <cell r="A65" t="str">
            <v>I2DIT001</v>
          </cell>
          <cell r="B65" t="str">
            <v>NROTROS</v>
          </cell>
          <cell r="C65" t="str">
            <v>ARROCERA LA MARIA</v>
          </cell>
          <cell r="D65" t="str">
            <v>SUR</v>
          </cell>
          <cell r="F65" t="str">
            <v>CONENERGIA</v>
          </cell>
          <cell r="G65">
            <v>2</v>
          </cell>
        </row>
        <row r="66">
          <cell r="A66" t="str">
            <v>I2DKR001</v>
          </cell>
          <cell r="B66" t="str">
            <v>NROTROS</v>
          </cell>
          <cell r="C66" t="str">
            <v>KOKORIKO IBAGUE KRA 3</v>
          </cell>
          <cell r="D66" t="str">
            <v>CENTRO</v>
          </cell>
          <cell r="F66" t="str">
            <v>CONENERGIA</v>
          </cell>
          <cell r="G66">
            <v>1</v>
          </cell>
        </row>
        <row r="67">
          <cell r="A67" t="str">
            <v>I2DKS001</v>
          </cell>
          <cell r="B67" t="str">
            <v>NROTROS</v>
          </cell>
          <cell r="C67" t="str">
            <v>KOKORIKO IBAGUE KRA 5</v>
          </cell>
          <cell r="D67" t="str">
            <v>CENTRO</v>
          </cell>
          <cell r="F67" t="str">
            <v>CONENERGIA</v>
          </cell>
          <cell r="G67">
            <v>1</v>
          </cell>
        </row>
        <row r="68">
          <cell r="A68" t="str">
            <v>I2DLC001</v>
          </cell>
          <cell r="B68" t="str">
            <v>NRTOLIMA</v>
          </cell>
          <cell r="C68" t="str">
            <v>Proarroz S.A</v>
          </cell>
          <cell r="D68" t="str">
            <v>TOLIMA</v>
          </cell>
          <cell r="F68" t="str">
            <v>TOLIMA</v>
          </cell>
          <cell r="G68">
            <v>2</v>
          </cell>
        </row>
        <row r="69">
          <cell r="A69" t="str">
            <v>I2DT3001</v>
          </cell>
          <cell r="B69" t="str">
            <v>NROTROS</v>
          </cell>
          <cell r="C69" t="str">
            <v>ECOPETROL CAMPO TOLDADO</v>
          </cell>
          <cell r="D69" t="str">
            <v>SUR</v>
          </cell>
          <cell r="F69" t="str">
            <v>ELECTROHUILA</v>
          </cell>
          <cell r="G69">
            <v>3</v>
          </cell>
        </row>
        <row r="70">
          <cell r="A70" t="str">
            <v>I2DX3001</v>
          </cell>
          <cell r="B70" t="str">
            <v>NRTOLIMA</v>
          </cell>
          <cell r="C70" t="str">
            <v>Molino Tovar S.A</v>
          </cell>
          <cell r="D70" t="str">
            <v>TOLIMA</v>
          </cell>
          <cell r="F70" t="str">
            <v>TOLIMA</v>
          </cell>
          <cell r="G70">
            <v>3</v>
          </cell>
        </row>
        <row r="71">
          <cell r="A71" t="str">
            <v>I2DY3001</v>
          </cell>
          <cell r="B71" t="str">
            <v>NROTROS</v>
          </cell>
          <cell r="C71" t="str">
            <v>S.K.N. LA GAITANA</v>
          </cell>
          <cell r="D71" t="str">
            <v>CENTRO</v>
          </cell>
          <cell r="F71" t="str">
            <v>ELECTROHUILA</v>
          </cell>
          <cell r="G71">
            <v>2</v>
          </cell>
        </row>
        <row r="72">
          <cell r="A72" t="str">
            <v>I2DYX001</v>
          </cell>
          <cell r="B72" t="str">
            <v>NROTROS</v>
          </cell>
          <cell r="C72" t="str">
            <v>KOKORIKO MELGAR</v>
          </cell>
          <cell r="D72" t="str">
            <v>SUR</v>
          </cell>
          <cell r="F72" t="str">
            <v>CONENERGIA</v>
          </cell>
          <cell r="G72">
            <v>1</v>
          </cell>
        </row>
        <row r="73">
          <cell r="A73" t="str">
            <v>I2DYY001</v>
          </cell>
          <cell r="B73" t="str">
            <v>NROTROS</v>
          </cell>
          <cell r="C73" t="str">
            <v>KOKORIKO MELGAR - PARQUE PPAL</v>
          </cell>
          <cell r="D73" t="str">
            <v>SUR</v>
          </cell>
          <cell r="F73" t="str">
            <v>CONENERGIA</v>
          </cell>
          <cell r="G73">
            <v>1</v>
          </cell>
        </row>
        <row r="74">
          <cell r="A74" t="str">
            <v>I2DZT001</v>
          </cell>
          <cell r="B74" t="str">
            <v>NROTROS</v>
          </cell>
          <cell r="C74" t="str">
            <v>AVICOLA COLOMBIANA-LA ESPERANZ</v>
          </cell>
          <cell r="D74" t="str">
            <v>NORTE</v>
          </cell>
          <cell r="F74" t="str">
            <v>DICEL</v>
          </cell>
          <cell r="G74">
            <v>1</v>
          </cell>
        </row>
        <row r="75">
          <cell r="A75" t="str">
            <v>I2E2C001</v>
          </cell>
          <cell r="B75" t="str">
            <v>NROTROS</v>
          </cell>
          <cell r="C75" t="str">
            <v>AVICOLA COLOMBIANA - EL AGRADO</v>
          </cell>
          <cell r="D75" t="str">
            <v>NORTE</v>
          </cell>
          <cell r="F75" t="str">
            <v>DICEL</v>
          </cell>
          <cell r="G75">
            <v>1</v>
          </cell>
        </row>
        <row r="76">
          <cell r="A76" t="str">
            <v>I2EAP001</v>
          </cell>
          <cell r="B76" t="str">
            <v>NROTROS</v>
          </cell>
          <cell r="C76" t="str">
            <v>AVICOLA COLOMBIANA-LAS PALMAS</v>
          </cell>
          <cell r="D76" t="str">
            <v>NORTE</v>
          </cell>
          <cell r="F76" t="str">
            <v>DICEL</v>
          </cell>
          <cell r="G76">
            <v>3</v>
          </cell>
        </row>
        <row r="77">
          <cell r="A77" t="str">
            <v>I2EFU001</v>
          </cell>
          <cell r="B77" t="str">
            <v>NROTROS</v>
          </cell>
          <cell r="C77" t="str">
            <v>ECOPETROL CAMPO QUIMBAYA</v>
          </cell>
          <cell r="D77" t="str">
            <v>SUR</v>
          </cell>
          <cell r="F77" t="str">
            <v>ELECTROHUILA</v>
          </cell>
          <cell r="G77">
            <v>3</v>
          </cell>
        </row>
        <row r="78">
          <cell r="A78" t="str">
            <v>I2EGH001</v>
          </cell>
          <cell r="B78" t="str">
            <v>NROTROS</v>
          </cell>
          <cell r="C78" t="str">
            <v>INVERAGRO-INCUB-LA PARROQUIA</v>
          </cell>
          <cell r="D78" t="str">
            <v>NORTE</v>
          </cell>
          <cell r="F78" t="str">
            <v>ISAGEN</v>
          </cell>
          <cell r="G78">
            <v>3</v>
          </cell>
        </row>
        <row r="79">
          <cell r="A79" t="str">
            <v>I2EHH001</v>
          </cell>
          <cell r="B79" t="str">
            <v>NROTROS</v>
          </cell>
          <cell r="C79" t="str">
            <v>ELIAS ACOSTA Y CIA. S.C</v>
          </cell>
          <cell r="D79" t="str">
            <v>CENTRO</v>
          </cell>
          <cell r="E79">
            <v>37257</v>
          </cell>
          <cell r="F79" t="str">
            <v>COMERCIALIZAR</v>
          </cell>
          <cell r="G79">
            <v>2</v>
          </cell>
        </row>
        <row r="80">
          <cell r="A80" t="str">
            <v>I2EHV001</v>
          </cell>
          <cell r="B80" t="str">
            <v>NROTROS</v>
          </cell>
          <cell r="C80" t="str">
            <v>ARROCERA BOLUGA</v>
          </cell>
          <cell r="D80" t="str">
            <v>NORTE</v>
          </cell>
          <cell r="F80" t="str">
            <v>GENERCAUCA</v>
          </cell>
          <cell r="G80">
            <v>3</v>
          </cell>
        </row>
        <row r="81">
          <cell r="A81" t="str">
            <v>I2ELF001</v>
          </cell>
          <cell r="B81" t="str">
            <v>NROTROS</v>
          </cell>
          <cell r="C81" t="str">
            <v>S.K.N CARIBECAFE LTDA-TOLIMA</v>
          </cell>
          <cell r="D81" t="str">
            <v>CENTRO</v>
          </cell>
          <cell r="F81" t="str">
            <v>ELECTROHUILA</v>
          </cell>
          <cell r="G81">
            <v>3</v>
          </cell>
        </row>
        <row r="82">
          <cell r="A82" t="str">
            <v>I2EMG001</v>
          </cell>
          <cell r="B82" t="str">
            <v>NRTOLIMA</v>
          </cell>
          <cell r="C82" t="str">
            <v>Club de la Policia</v>
          </cell>
          <cell r="D82" t="str">
            <v>TOLIMA</v>
          </cell>
          <cell r="F82" t="str">
            <v>TOLIMA</v>
          </cell>
          <cell r="G82">
            <v>1</v>
          </cell>
        </row>
        <row r="83">
          <cell r="A83" t="str">
            <v>I2ENK001</v>
          </cell>
          <cell r="B83" t="str">
            <v>NRTOLIMA</v>
          </cell>
          <cell r="C83" t="str">
            <v>Mercacentro No 4</v>
          </cell>
          <cell r="D83" t="str">
            <v>CENTRO</v>
          </cell>
          <cell r="E83">
            <v>37307</v>
          </cell>
          <cell r="F83" t="str">
            <v>TOLIMA</v>
          </cell>
          <cell r="G83">
            <v>2</v>
          </cell>
        </row>
        <row r="84">
          <cell r="A84" t="str">
            <v>I2EQ9001</v>
          </cell>
          <cell r="B84" t="str">
            <v>NROTROS</v>
          </cell>
          <cell r="C84" t="str">
            <v>COLSUBSIDIO-PISCILAGO</v>
          </cell>
          <cell r="D84" t="str">
            <v>SUR</v>
          </cell>
          <cell r="E84">
            <v>37337</v>
          </cell>
          <cell r="F84" t="str">
            <v>EMGESA</v>
          </cell>
          <cell r="G84">
            <v>3</v>
          </cell>
        </row>
        <row r="85">
          <cell r="A85" t="str">
            <v>I2EQZ001</v>
          </cell>
          <cell r="B85" t="str">
            <v>NRTOLIMA</v>
          </cell>
          <cell r="C85" t="str">
            <v>Inversiones Agropecuarias Doima</v>
          </cell>
          <cell r="D85" t="str">
            <v>TOLIMA</v>
          </cell>
          <cell r="E85">
            <v>37358</v>
          </cell>
          <cell r="F85" t="str">
            <v>TOLIMA</v>
          </cell>
          <cell r="G85">
            <v>2</v>
          </cell>
        </row>
        <row r="86">
          <cell r="A86" t="str">
            <v>I2ERG001</v>
          </cell>
          <cell r="B86" t="str">
            <v>NRTOLIMA</v>
          </cell>
          <cell r="C86" t="str">
            <v>Trilladora pijao</v>
          </cell>
          <cell r="D86" t="str">
            <v>TOLIMA</v>
          </cell>
          <cell r="E86">
            <v>37365</v>
          </cell>
          <cell r="F86" t="str">
            <v>TOLIMA</v>
          </cell>
          <cell r="G86">
            <v>2</v>
          </cell>
        </row>
        <row r="87">
          <cell r="A87" t="str">
            <v>I2ERP001</v>
          </cell>
          <cell r="B87" t="str">
            <v>NRTOLIMA</v>
          </cell>
          <cell r="C87" t="str">
            <v>Club Policia</v>
          </cell>
          <cell r="D87" t="str">
            <v>TOLIMA</v>
          </cell>
          <cell r="E87">
            <v>37377</v>
          </cell>
          <cell r="F87" t="str">
            <v>TOLIMA</v>
          </cell>
          <cell r="G87">
            <v>2</v>
          </cell>
        </row>
        <row r="88">
          <cell r="A88" t="str">
            <v>I2ESG001</v>
          </cell>
          <cell r="B88" t="str">
            <v>NROTROS</v>
          </cell>
          <cell r="C88" t="str">
            <v>BANCO DE LA REPUBLICA.CASA DE</v>
          </cell>
          <cell r="D88" t="str">
            <v>CENTRO</v>
          </cell>
          <cell r="E88">
            <v>37408</v>
          </cell>
          <cell r="F88" t="str">
            <v>CHEC</v>
          </cell>
          <cell r="G88">
            <v>3</v>
          </cell>
        </row>
        <row r="89">
          <cell r="A89" t="str">
            <v>I2EWG001</v>
          </cell>
          <cell r="B89" t="str">
            <v>NROTROS</v>
          </cell>
          <cell r="C89" t="str">
            <v>CLINICA DEL TOLIMA</v>
          </cell>
          <cell r="D89" t="str">
            <v>CENTRO</v>
          </cell>
          <cell r="E89">
            <v>37412</v>
          </cell>
          <cell r="F89" t="str">
            <v>DICEL</v>
          </cell>
          <cell r="G89">
            <v>2</v>
          </cell>
        </row>
        <row r="90">
          <cell r="A90" t="str">
            <v>I2EWI001</v>
          </cell>
          <cell r="B90" t="str">
            <v>NROTROS</v>
          </cell>
          <cell r="C90" t="str">
            <v>GRANJA B/AIRES CLASIF. PERALES</v>
          </cell>
          <cell r="D90" t="str">
            <v>CENTRO</v>
          </cell>
          <cell r="E90">
            <v>37438</v>
          </cell>
          <cell r="F90" t="str">
            <v>EEPPM</v>
          </cell>
          <cell r="G90">
            <v>2</v>
          </cell>
        </row>
        <row r="91">
          <cell r="A91" t="str">
            <v>I2EY7001</v>
          </cell>
          <cell r="B91" t="str">
            <v>NRTOLIMA</v>
          </cell>
          <cell r="C91" t="str">
            <v>club campestre</v>
          </cell>
          <cell r="D91" t="str">
            <v>TOLIMA</v>
          </cell>
          <cell r="F91" t="str">
            <v>TOLIMA</v>
          </cell>
          <cell r="G91">
            <v>2</v>
          </cell>
        </row>
        <row r="92">
          <cell r="A92" t="str">
            <v>I2F2B001</v>
          </cell>
          <cell r="B92" t="str">
            <v>NRTOLIMA</v>
          </cell>
          <cell r="C92" t="str">
            <v>Praxedis - Carolina</v>
          </cell>
          <cell r="D92" t="str">
            <v>TOLIMA</v>
          </cell>
          <cell r="E92">
            <v>37469</v>
          </cell>
          <cell r="F92" t="str">
            <v>TOLIMA</v>
          </cell>
          <cell r="G92">
            <v>3</v>
          </cell>
        </row>
        <row r="93">
          <cell r="A93" t="str">
            <v>I2F2M001</v>
          </cell>
          <cell r="B93" t="str">
            <v>NROTROS</v>
          </cell>
          <cell r="C93" t="str">
            <v>COOMCAFE LTDA.</v>
          </cell>
          <cell r="D93" t="str">
            <v>CENTRO</v>
          </cell>
          <cell r="E93">
            <v>37469</v>
          </cell>
          <cell r="F93" t="str">
            <v>DICEL</v>
          </cell>
          <cell r="G93">
            <v>3</v>
          </cell>
        </row>
        <row r="94">
          <cell r="A94" t="str">
            <v>I2F2U001</v>
          </cell>
          <cell r="B94" t="str">
            <v>NROTROS</v>
          </cell>
          <cell r="C94" t="str">
            <v xml:space="preserve">Edificio del Café </v>
          </cell>
          <cell r="D94" t="str">
            <v>CENTRO</v>
          </cell>
          <cell r="E94">
            <v>37474</v>
          </cell>
          <cell r="F94" t="str">
            <v>DICEL</v>
          </cell>
          <cell r="G94">
            <v>2</v>
          </cell>
        </row>
        <row r="95">
          <cell r="A95" t="str">
            <v>I2F2V001</v>
          </cell>
          <cell r="B95" t="str">
            <v>NROTROS</v>
          </cell>
          <cell r="C95" t="str">
            <v>CLINICA MINERVA</v>
          </cell>
          <cell r="D95" t="str">
            <v>CENTRO</v>
          </cell>
          <cell r="E95">
            <v>37473</v>
          </cell>
          <cell r="F95" t="str">
            <v>COMERCIALIZAR</v>
          </cell>
          <cell r="G95">
            <v>2</v>
          </cell>
        </row>
        <row r="96">
          <cell r="A96" t="str">
            <v>I2F56001</v>
          </cell>
          <cell r="B96" t="str">
            <v>NROTROS</v>
          </cell>
          <cell r="C96" t="str">
            <v>CARULLA LA 60</v>
          </cell>
          <cell r="D96" t="str">
            <v>CENTRO</v>
          </cell>
          <cell r="E96">
            <v>37497</v>
          </cell>
          <cell r="F96" t="str">
            <v>CONENERGIA</v>
          </cell>
          <cell r="G96">
            <v>1</v>
          </cell>
        </row>
        <row r="97">
          <cell r="A97" t="str">
            <v>I2F57001</v>
          </cell>
          <cell r="B97" t="str">
            <v>NROTROS</v>
          </cell>
          <cell r="C97" t="str">
            <v>CARULLA LA 28</v>
          </cell>
          <cell r="D97" t="str">
            <v>CENTRO</v>
          </cell>
          <cell r="E97">
            <v>37497</v>
          </cell>
          <cell r="F97" t="str">
            <v>CONENERGIA</v>
          </cell>
          <cell r="G97">
            <v>1</v>
          </cell>
        </row>
        <row r="98">
          <cell r="A98" t="str">
            <v>I2FBM001</v>
          </cell>
          <cell r="B98" t="str">
            <v>NROTROS</v>
          </cell>
          <cell r="C98" t="str">
            <v>MOLINO LOS ANDES LTDA</v>
          </cell>
          <cell r="D98" t="str">
            <v>NORTE</v>
          </cell>
          <cell r="E98">
            <v>37582</v>
          </cell>
          <cell r="F98" t="str">
            <v>EEPPM</v>
          </cell>
          <cell r="G98">
            <v>1</v>
          </cell>
        </row>
        <row r="99">
          <cell r="A99" t="str">
            <v>I2FC1001</v>
          </cell>
          <cell r="B99" t="str">
            <v>NRTOLIMA</v>
          </cell>
          <cell r="C99" t="str">
            <v>trilladora chaparral</v>
          </cell>
          <cell r="D99" t="str">
            <v>TOLIMA</v>
          </cell>
          <cell r="F99" t="str">
            <v>TOLIMA</v>
          </cell>
          <cell r="G99">
            <v>2</v>
          </cell>
        </row>
        <row r="100">
          <cell r="A100" t="str">
            <v>I2FDZ001</v>
          </cell>
          <cell r="B100" t="str">
            <v>EXPORTA</v>
          </cell>
          <cell r="C100" t="str">
            <v>ECOPETROL CAMPO TENAY</v>
          </cell>
          <cell r="D100" t="str">
            <v>SUR</v>
          </cell>
          <cell r="E100">
            <v>37718</v>
          </cell>
          <cell r="F100" t="str">
            <v>DESCO</v>
          </cell>
        </row>
        <row r="101">
          <cell r="A101" t="str">
            <v>I2FEK001</v>
          </cell>
          <cell r="B101" t="str">
            <v>NRTOLIMA</v>
          </cell>
          <cell r="C101" t="str">
            <v>telecom ibague</v>
          </cell>
          <cell r="D101" t="str">
            <v>CENTRO</v>
          </cell>
          <cell r="F101" t="str">
            <v>TOLIMA</v>
          </cell>
          <cell r="G101">
            <v>2</v>
          </cell>
        </row>
        <row r="102">
          <cell r="A102" t="str">
            <v>I2FEL001</v>
          </cell>
          <cell r="B102" t="str">
            <v>NRTOLIMA</v>
          </cell>
          <cell r="C102" t="str">
            <v>telecom espinal</v>
          </cell>
          <cell r="D102" t="str">
            <v>SUR</v>
          </cell>
          <cell r="F102" t="str">
            <v>TOLIMA</v>
          </cell>
          <cell r="G102">
            <v>2</v>
          </cell>
        </row>
        <row r="103">
          <cell r="A103" t="str">
            <v>I2FHW001</v>
          </cell>
          <cell r="B103" t="str">
            <v>NROTROS</v>
          </cell>
          <cell r="C103" t="str">
            <v>P.P.C LTDA</v>
          </cell>
          <cell r="D103" t="str">
            <v>SUR</v>
          </cell>
          <cell r="E103">
            <v>37660</v>
          </cell>
          <cell r="F103" t="str">
            <v>CONENERGIA</v>
          </cell>
          <cell r="G103">
            <v>1</v>
          </cell>
        </row>
        <row r="104">
          <cell r="A104" t="str">
            <v>I2FJP001</v>
          </cell>
          <cell r="B104" t="str">
            <v>NROTROS</v>
          </cell>
          <cell r="C104" t="str">
            <v>TRIPLEX BRAUN Y CIA LTDA.</v>
          </cell>
          <cell r="D104" t="str">
            <v>CENTRO</v>
          </cell>
          <cell r="E104">
            <v>37686</v>
          </cell>
          <cell r="F104" t="str">
            <v>COMERCIALIZAR</v>
          </cell>
          <cell r="G104">
            <v>2</v>
          </cell>
        </row>
        <row r="105">
          <cell r="A105" t="str">
            <v>I2FK2001</v>
          </cell>
          <cell r="B105" t="str">
            <v>NRTOLIMA</v>
          </cell>
          <cell r="C105" t="str">
            <v xml:space="preserve">Molino Espinal </v>
          </cell>
          <cell r="D105" t="str">
            <v>TOLIMA</v>
          </cell>
          <cell r="E105">
            <v>37691</v>
          </cell>
          <cell r="F105" t="str">
            <v>TOLIMA</v>
          </cell>
          <cell r="G105">
            <v>3</v>
          </cell>
        </row>
        <row r="106">
          <cell r="A106" t="str">
            <v>I2FL5001</v>
          </cell>
          <cell r="B106" t="str">
            <v>NROTROS</v>
          </cell>
          <cell r="C106" t="str">
            <v>Inversiones Country</v>
          </cell>
          <cell r="D106" t="str">
            <v>CENTRO</v>
          </cell>
          <cell r="E106">
            <v>37706</v>
          </cell>
          <cell r="F106" t="str">
            <v>GENERCAUCA</v>
          </cell>
          <cell r="G106">
            <v>2</v>
          </cell>
        </row>
        <row r="107">
          <cell r="A107" t="str">
            <v>I2FMH001</v>
          </cell>
          <cell r="B107" t="str">
            <v>NROTROS</v>
          </cell>
          <cell r="C107" t="str">
            <v>Fedco</v>
          </cell>
          <cell r="D107" t="str">
            <v>CENTRO</v>
          </cell>
          <cell r="E107">
            <v>37726</v>
          </cell>
          <cell r="F107" t="str">
            <v>CONENERGIA</v>
          </cell>
          <cell r="G107">
            <v>1</v>
          </cell>
        </row>
        <row r="108">
          <cell r="A108" t="str">
            <v>I2FMN001</v>
          </cell>
          <cell r="B108" t="str">
            <v>NROTROS</v>
          </cell>
          <cell r="C108" t="str">
            <v>CLUB MILITAR LAS MERCEDES</v>
          </cell>
          <cell r="D108" t="str">
            <v>SUR</v>
          </cell>
          <cell r="E108">
            <v>37739</v>
          </cell>
          <cell r="F108" t="str">
            <v>EEPPM</v>
          </cell>
          <cell r="G108">
            <v>3</v>
          </cell>
        </row>
        <row r="109">
          <cell r="A109" t="str">
            <v>I2FOB001</v>
          </cell>
          <cell r="B109" t="str">
            <v>NRTOLIMA</v>
          </cell>
          <cell r="C109" t="str">
            <v>INVERSIONES DOIMA</v>
          </cell>
          <cell r="D109" t="str">
            <v>CENTRO</v>
          </cell>
          <cell r="E109">
            <v>38145</v>
          </cell>
          <cell r="F109" t="str">
            <v>ENERTOLIMA</v>
          </cell>
        </row>
        <row r="110">
          <cell r="A110" t="str">
            <v>I2FS6001</v>
          </cell>
          <cell r="B110" t="str">
            <v>NROTROS</v>
          </cell>
          <cell r="C110" t="str">
            <v>Molino Caribe</v>
          </cell>
          <cell r="D110" t="str">
            <v>CENTRO</v>
          </cell>
          <cell r="E110">
            <v>37818</v>
          </cell>
          <cell r="F110" t="str">
            <v>GENERCAUCA</v>
          </cell>
          <cell r="G110">
            <v>2</v>
          </cell>
        </row>
        <row r="111">
          <cell r="A111" t="str">
            <v>I2FTQ001</v>
          </cell>
          <cell r="B111" t="str">
            <v>NRTOLIMA</v>
          </cell>
          <cell r="C111" t="str">
            <v>Aureliano Aragon - Molino Pacande</v>
          </cell>
          <cell r="D111" t="str">
            <v>CENTRO</v>
          </cell>
          <cell r="G111">
            <v>2</v>
          </cell>
        </row>
        <row r="112">
          <cell r="A112" t="str">
            <v>I2FUV001</v>
          </cell>
          <cell r="B112" t="str">
            <v>NROTROS</v>
          </cell>
          <cell r="C112" t="str">
            <v>CARIBE</v>
          </cell>
          <cell r="D112" t="str">
            <v>CENTRO</v>
          </cell>
          <cell r="F112" t="str">
            <v>EEPPM</v>
          </cell>
          <cell r="G112">
            <v>3</v>
          </cell>
        </row>
        <row r="113">
          <cell r="A113" t="str">
            <v>I2FUW001</v>
          </cell>
          <cell r="B113" t="str">
            <v>NROTROS</v>
          </cell>
          <cell r="C113" t="str">
            <v>MACRO</v>
          </cell>
          <cell r="D113" t="str">
            <v>CENTRO</v>
          </cell>
          <cell r="F113" t="str">
            <v>EEPPM</v>
          </cell>
          <cell r="G113">
            <v>3</v>
          </cell>
        </row>
        <row r="114">
          <cell r="A114" t="str">
            <v>I2FZ4001</v>
          </cell>
          <cell r="B114" t="str">
            <v>NRTOLIMA</v>
          </cell>
          <cell r="C114" t="str">
            <v>Alumbrado Publico Ibague</v>
          </cell>
          <cell r="D114" t="str">
            <v>TOLIMA</v>
          </cell>
          <cell r="E114">
            <v>37926</v>
          </cell>
          <cell r="F114" t="str">
            <v>TOLIMA</v>
          </cell>
          <cell r="G114">
            <v>1</v>
          </cell>
        </row>
        <row r="115">
          <cell r="A115" t="str">
            <v>I2G2F001</v>
          </cell>
          <cell r="B115" t="str">
            <v>NRTOLIMA</v>
          </cell>
          <cell r="C115" t="str">
            <v>colesxelsos</v>
          </cell>
          <cell r="D115" t="str">
            <v>NORTE</v>
          </cell>
          <cell r="E115">
            <v>37971</v>
          </cell>
          <cell r="F115" t="str">
            <v>TOLIMA</v>
          </cell>
          <cell r="G115">
            <v>2</v>
          </cell>
        </row>
        <row r="116">
          <cell r="A116" t="str">
            <v>I2G2G001</v>
          </cell>
          <cell r="B116" t="str">
            <v>NROTROS</v>
          </cell>
          <cell r="C116" t="str">
            <v>Edificio Banco de la Republica</v>
          </cell>
          <cell r="D116" t="str">
            <v>CENTRO</v>
          </cell>
          <cell r="E116">
            <v>37972</v>
          </cell>
          <cell r="F116" t="str">
            <v>EMGESA</v>
          </cell>
          <cell r="G116">
            <v>2</v>
          </cell>
        </row>
        <row r="117">
          <cell r="A117" t="str">
            <v>I2G5L001</v>
          </cell>
          <cell r="B117" t="str">
            <v>NROTROS</v>
          </cell>
          <cell r="C117" t="str">
            <v>INAVIGOR</v>
          </cell>
          <cell r="D117" t="str">
            <v>CENTRO</v>
          </cell>
          <cell r="E117">
            <v>38013</v>
          </cell>
          <cell r="F117" t="str">
            <v>COMERCIALIZAR</v>
          </cell>
          <cell r="G117">
            <v>2</v>
          </cell>
        </row>
        <row r="118">
          <cell r="A118" t="str">
            <v>I2G5X001</v>
          </cell>
          <cell r="B118" t="str">
            <v>NROTROS</v>
          </cell>
          <cell r="C118" t="str">
            <v>PARADOR ROJO MELGAR</v>
          </cell>
          <cell r="D118" t="str">
            <v>SUR</v>
          </cell>
          <cell r="E118">
            <v>38018</v>
          </cell>
          <cell r="F118" t="str">
            <v>COMERCIALIZAR</v>
          </cell>
          <cell r="G118">
            <v>2</v>
          </cell>
        </row>
        <row r="119">
          <cell r="A119" t="str">
            <v>I2G6L001</v>
          </cell>
          <cell r="B119" t="str">
            <v>NROTROS</v>
          </cell>
          <cell r="C119" t="str">
            <v>UNIVERSIDAD DEL TOLIMA</v>
          </cell>
          <cell r="D119" t="str">
            <v>CENTRO</v>
          </cell>
          <cell r="E119">
            <v>38024</v>
          </cell>
          <cell r="F119" t="str">
            <v>BARRIO SANTA ELENA, PARTE ALTA-IBAGUE</v>
          </cell>
          <cell r="G119">
            <v>2</v>
          </cell>
        </row>
        <row r="120">
          <cell r="A120" t="str">
            <v>I2G7Q001</v>
          </cell>
          <cell r="B120" t="str">
            <v>NRTOLIMA</v>
          </cell>
          <cell r="C120" t="str">
            <v>SUMICOL</v>
          </cell>
          <cell r="D120">
            <v>38052</v>
          </cell>
          <cell r="G120">
            <v>3</v>
          </cell>
        </row>
        <row r="121">
          <cell r="A121" t="str">
            <v>I2GBE001</v>
          </cell>
          <cell r="B121" t="str">
            <v>NRTOLIMA</v>
          </cell>
          <cell r="C121" t="str">
            <v>TRILLADORA LA REINA</v>
          </cell>
          <cell r="D121" t="str">
            <v>NORTE</v>
          </cell>
          <cell r="E121">
            <v>38108</v>
          </cell>
          <cell r="F121" t="str">
            <v>ENERTOLIMA</v>
          </cell>
          <cell r="G121">
            <v>3</v>
          </cell>
        </row>
        <row r="122">
          <cell r="A122" t="str">
            <v>I2GCW001</v>
          </cell>
          <cell r="B122" t="str">
            <v>NRTOLIMA</v>
          </cell>
          <cell r="C122" t="str">
            <v>ACEITUNO</v>
          </cell>
          <cell r="D122" t="str">
            <v>NORTE</v>
          </cell>
          <cell r="E122">
            <v>38139</v>
          </cell>
          <cell r="F122" t="str">
            <v>ENERTOLIMA</v>
          </cell>
          <cell r="G122">
            <v>3</v>
          </cell>
        </row>
        <row r="123">
          <cell r="A123" t="str">
            <v>I2GFF001</v>
          </cell>
          <cell r="B123" t="str">
            <v>NRTOLIMA</v>
          </cell>
          <cell r="C123" t="str">
            <v>Telecom Pijao</v>
          </cell>
          <cell r="D123" t="str">
            <v>CENTRO</v>
          </cell>
          <cell r="E123">
            <v>38186</v>
          </cell>
          <cell r="F123" t="str">
            <v>ENERTOLIMA</v>
          </cell>
          <cell r="G123">
            <v>2</v>
          </cell>
        </row>
        <row r="124">
          <cell r="A124" t="str">
            <v>I2GFG001</v>
          </cell>
          <cell r="B124" t="str">
            <v>NRTOLIMA</v>
          </cell>
          <cell r="C124" t="str">
            <v>Telecom Espinal</v>
          </cell>
          <cell r="D124" t="str">
            <v>SUR</v>
          </cell>
          <cell r="E124">
            <v>38186</v>
          </cell>
          <cell r="F124" t="str">
            <v>ENERTOLIMA</v>
          </cell>
          <cell r="G124">
            <v>2</v>
          </cell>
        </row>
        <row r="125">
          <cell r="A125" t="str">
            <v>I2GFH001</v>
          </cell>
          <cell r="B125" t="str">
            <v>NRTOLIMA</v>
          </cell>
          <cell r="C125" t="str">
            <v>Telecom Pïedrapintada</v>
          </cell>
          <cell r="D125" t="str">
            <v>CENTRO</v>
          </cell>
          <cell r="E125">
            <v>38186</v>
          </cell>
          <cell r="F125" t="str">
            <v>ENERTOLIMA</v>
          </cell>
          <cell r="G125">
            <v>2</v>
          </cell>
        </row>
        <row r="126">
          <cell r="A126" t="str">
            <v>I2GGB001</v>
          </cell>
          <cell r="B126" t="str">
            <v>NRTOLIMA</v>
          </cell>
          <cell r="C126" t="str">
            <v>Alumbrado publico Espinal</v>
          </cell>
          <cell r="D126" t="str">
            <v>SUR</v>
          </cell>
          <cell r="E126">
            <v>38206</v>
          </cell>
          <cell r="F126" t="str">
            <v>ENERTOLIMA</v>
          </cell>
          <cell r="G126">
            <v>1</v>
          </cell>
        </row>
        <row r="127">
          <cell r="A127" t="str">
            <v>I2GGC001</v>
          </cell>
          <cell r="B127" t="str">
            <v>NRTOLIMA</v>
          </cell>
          <cell r="C127" t="str">
            <v>Alumbrado publico Mariquita</v>
          </cell>
          <cell r="D127" t="str">
            <v>NORTE</v>
          </cell>
          <cell r="E127">
            <v>38206</v>
          </cell>
          <cell r="F127" t="str">
            <v>ENERTOLIMA</v>
          </cell>
          <cell r="G127">
            <v>1</v>
          </cell>
        </row>
        <row r="128">
          <cell r="A128" t="str">
            <v>I2GI8001</v>
          </cell>
          <cell r="B128" t="str">
            <v>NROTROS</v>
          </cell>
          <cell r="C128" t="str">
            <v xml:space="preserve">CILPAIS I.R.G.  S.A. </v>
          </cell>
          <cell r="D128" t="str">
            <v>CENTRO</v>
          </cell>
          <cell r="E128">
            <v>38251</v>
          </cell>
          <cell r="F128" t="str">
            <v>DICEL</v>
          </cell>
          <cell r="G128">
            <v>3</v>
          </cell>
        </row>
        <row r="129">
          <cell r="A129" t="str">
            <v>I2GNK001</v>
          </cell>
          <cell r="B129" t="str">
            <v>NROTROS</v>
          </cell>
          <cell r="C129" t="str">
            <v>INVERANGEL S.A</v>
          </cell>
          <cell r="D129" t="str">
            <v>SUR</v>
          </cell>
          <cell r="E129">
            <v>38251</v>
          </cell>
          <cell r="F129" t="str">
            <v>COMERCIALIZAR</v>
          </cell>
          <cell r="G129">
            <v>2</v>
          </cell>
        </row>
        <row r="130">
          <cell r="A130" t="str">
            <v>ICDM2001</v>
          </cell>
          <cell r="B130" t="str">
            <v>NROTROS</v>
          </cell>
          <cell r="C130" t="str">
            <v>CEMENTOS DIAMANTE</v>
          </cell>
          <cell r="D130" t="str">
            <v>CENTRO</v>
          </cell>
          <cell r="F130" t="str">
            <v>EMGESA</v>
          </cell>
          <cell r="G130">
            <v>4</v>
          </cell>
        </row>
        <row r="131">
          <cell r="A131" t="str">
            <v>ICHC1022</v>
          </cell>
          <cell r="B131" t="str">
            <v>EXPORTA</v>
          </cell>
          <cell r="C131" t="str">
            <v>Vbictoria</v>
          </cell>
          <cell r="D131" t="str">
            <v>NORTE</v>
          </cell>
          <cell r="F131" t="str">
            <v>CHEC</v>
          </cell>
          <cell r="G131">
            <v>4</v>
          </cell>
        </row>
        <row r="132">
          <cell r="A132" t="str">
            <v>IFBT1001</v>
          </cell>
          <cell r="B132" t="str">
            <v>NROTROS</v>
          </cell>
          <cell r="C132" t="str">
            <v>FIBRATOLIMA TEXTILES</v>
          </cell>
          <cell r="D132" t="str">
            <v>CENTRO</v>
          </cell>
          <cell r="F132" t="str">
            <v>EEPPM</v>
          </cell>
          <cell r="G132">
            <v>3</v>
          </cell>
        </row>
        <row r="133">
          <cell r="A133" t="str">
            <v>IHUI1019</v>
          </cell>
          <cell r="B133" t="str">
            <v>EXPORTA</v>
          </cell>
          <cell r="C133" t="str">
            <v>El Bote - Huila</v>
          </cell>
          <cell r="D133" t="str">
            <v>SUR</v>
          </cell>
          <cell r="F133" t="str">
            <v>HUILA</v>
          </cell>
          <cell r="G133">
            <v>4</v>
          </cell>
        </row>
        <row r="134">
          <cell r="A134" t="str">
            <v>IHUI1020</v>
          </cell>
          <cell r="B134" t="str">
            <v>EXPORTA</v>
          </cell>
          <cell r="C134" t="str">
            <v>El Bote - Huila</v>
          </cell>
          <cell r="D134" t="str">
            <v>SUR</v>
          </cell>
          <cell r="F134" t="str">
            <v>HUILA</v>
          </cell>
          <cell r="G134">
            <v>4</v>
          </cell>
        </row>
        <row r="135">
          <cell r="A135" t="str">
            <v>ILPQ1001</v>
          </cell>
          <cell r="B135" t="str">
            <v>NROTROS</v>
          </cell>
          <cell r="C135" t="str">
            <v>ECOPETROL LA PARROQUIA</v>
          </cell>
          <cell r="D135" t="str">
            <v>NORTE</v>
          </cell>
          <cell r="F135" t="str">
            <v>ELECTROHUILA</v>
          </cell>
          <cell r="G135">
            <v>3</v>
          </cell>
        </row>
        <row r="136">
          <cell r="A136" t="str">
            <v>ISPN1001</v>
          </cell>
          <cell r="B136" t="str">
            <v>NROTROS</v>
          </cell>
          <cell r="C136" t="str">
            <v>ARROZ DIANA S.A</v>
          </cell>
          <cell r="D136" t="str">
            <v>SUR</v>
          </cell>
          <cell r="E136">
            <v>37257</v>
          </cell>
          <cell r="F136" t="str">
            <v>ISAGEN</v>
          </cell>
          <cell r="G136">
            <v>3</v>
          </cell>
        </row>
        <row r="137">
          <cell r="A137" t="str">
            <v>ITLM1001</v>
          </cell>
          <cell r="B137" t="str">
            <v>IMPORTA</v>
          </cell>
          <cell r="C137" t="str">
            <v>Regivit</v>
          </cell>
          <cell r="D137" t="str">
            <v>CENTRO</v>
          </cell>
          <cell r="F137" t="str">
            <v>CHEC</v>
          </cell>
          <cell r="G137">
            <v>4</v>
          </cell>
        </row>
        <row r="138">
          <cell r="A138" t="str">
            <v>ITLM1005</v>
          </cell>
          <cell r="B138" t="str">
            <v>IMPORTA</v>
          </cell>
          <cell r="C138" t="str">
            <v>S.T.N - Mirolindo</v>
          </cell>
          <cell r="D138" t="str">
            <v>CENTRO</v>
          </cell>
          <cell r="F138" t="str">
            <v>ISA</v>
          </cell>
          <cell r="G138" t="str">
            <v>STN</v>
          </cell>
        </row>
        <row r="139">
          <cell r="A139" t="str">
            <v>ITLM1015</v>
          </cell>
          <cell r="B139" t="str">
            <v>IMPORTA</v>
          </cell>
          <cell r="C139" t="str">
            <v>Prado1</v>
          </cell>
          <cell r="D139" t="str">
            <v>SUR</v>
          </cell>
          <cell r="F139" t="str">
            <v>EGETSA</v>
          </cell>
        </row>
        <row r="140">
          <cell r="A140" t="str">
            <v>ITLM1016</v>
          </cell>
          <cell r="B140" t="str">
            <v>IMPORTA</v>
          </cell>
          <cell r="C140" t="str">
            <v>Prado2</v>
          </cell>
          <cell r="D140" t="str">
            <v>SUR</v>
          </cell>
          <cell r="F140" t="str">
            <v>EGETSA</v>
          </cell>
        </row>
        <row r="141">
          <cell r="A141" t="str">
            <v>ITLM1017</v>
          </cell>
          <cell r="B141" t="str">
            <v>IMPORTA</v>
          </cell>
          <cell r="C141" t="str">
            <v>Prado3</v>
          </cell>
          <cell r="D141" t="str">
            <v>SUR</v>
          </cell>
          <cell r="F141" t="str">
            <v>EGETSA</v>
          </cell>
        </row>
        <row r="142">
          <cell r="A142" t="str">
            <v>ITLM1018</v>
          </cell>
          <cell r="B142" t="str">
            <v>IMPORTA</v>
          </cell>
          <cell r="C142" t="str">
            <v>Prado4</v>
          </cell>
          <cell r="D142" t="str">
            <v>SUR</v>
          </cell>
          <cell r="F142" t="str">
            <v>EGETSA</v>
          </cell>
        </row>
        <row r="143">
          <cell r="A143" t="str">
            <v>ITLM1030</v>
          </cell>
          <cell r="B143" t="str">
            <v>IMPORTA</v>
          </cell>
          <cell r="C143" t="str">
            <v>Guaca</v>
          </cell>
          <cell r="D143" t="str">
            <v>SUR</v>
          </cell>
          <cell r="F143" t="str">
            <v>CODENSA</v>
          </cell>
          <cell r="G143">
            <v>4</v>
          </cell>
        </row>
        <row r="144">
          <cell r="A144" t="str">
            <v>ITLM1031</v>
          </cell>
          <cell r="B144" t="str">
            <v>IMPORTA</v>
          </cell>
          <cell r="C144" t="str">
            <v>S.T.N - Guaca</v>
          </cell>
          <cell r="D144" t="str">
            <v>SUR</v>
          </cell>
          <cell r="F144" t="str">
            <v>CODENSA</v>
          </cell>
          <cell r="G144" t="str">
            <v>STN</v>
          </cell>
        </row>
        <row r="145">
          <cell r="A145" t="str">
            <v>ITLM1033</v>
          </cell>
          <cell r="B145" t="str">
            <v>IMPORTA</v>
          </cell>
          <cell r="C145" t="str">
            <v>S.T.N - San Felipe</v>
          </cell>
          <cell r="D145" t="str">
            <v>NORTE</v>
          </cell>
          <cell r="F145" t="str">
            <v>ISA</v>
          </cell>
          <cell r="G145" t="str">
            <v>STN</v>
          </cell>
        </row>
        <row r="146">
          <cell r="A146" t="str">
            <v>ITLM1034</v>
          </cell>
          <cell r="B146" t="str">
            <v>IMPORTA</v>
          </cell>
          <cell r="C146" t="str">
            <v>ARIZONA - ALPUJARRA</v>
          </cell>
          <cell r="D146" t="str">
            <v>SUR</v>
          </cell>
          <cell r="E146">
            <v>38041</v>
          </cell>
          <cell r="F146" t="str">
            <v>HUILA</v>
          </cell>
          <cell r="G146">
            <v>2</v>
          </cell>
        </row>
        <row r="147">
          <cell r="A147" t="str">
            <v>ITLM2014</v>
          </cell>
          <cell r="B147" t="str">
            <v>IMPORTA</v>
          </cell>
          <cell r="C147" t="str">
            <v>Padua</v>
          </cell>
          <cell r="D147" t="str">
            <v>NORTE</v>
          </cell>
          <cell r="F147" t="str">
            <v>CHEC</v>
          </cell>
        </row>
        <row r="148">
          <cell r="A148" t="str">
            <v>ITLMC001</v>
          </cell>
          <cell r="B148" t="str">
            <v>NRTOLIMA</v>
          </cell>
          <cell r="C148" t="str">
            <v>Alumbrado Publico Ibague</v>
          </cell>
          <cell r="D148" t="str">
            <v>TOLIMA</v>
          </cell>
          <cell r="F148" t="str">
            <v>TOLIMA</v>
          </cell>
          <cell r="G148">
            <v>2</v>
          </cell>
        </row>
        <row r="149">
          <cell r="A149" t="str">
            <v>ITLS1001</v>
          </cell>
          <cell r="B149" t="str">
            <v>NROTROS</v>
          </cell>
          <cell r="C149" t="str">
            <v>CAFAM</v>
          </cell>
          <cell r="D149" t="str">
            <v>SUR</v>
          </cell>
          <cell r="E149">
            <v>37257</v>
          </cell>
          <cell r="F149" t="str">
            <v>EMGESA</v>
          </cell>
          <cell r="G149">
            <v>3</v>
          </cell>
        </row>
        <row r="150">
          <cell r="A150" t="str">
            <v>ITPDC001</v>
          </cell>
          <cell r="B150" t="str">
            <v>EXPORTA</v>
          </cell>
          <cell r="C150" t="str">
            <v>Termopiedras</v>
          </cell>
          <cell r="D150" t="str">
            <v>CENTRO</v>
          </cell>
          <cell r="F150" t="str">
            <v>TERMOPIEDRAS</v>
          </cell>
        </row>
        <row r="151">
          <cell r="A151" t="str">
            <v>ITXP1001</v>
          </cell>
          <cell r="B151" t="str">
            <v>NROTROS</v>
          </cell>
          <cell r="C151" t="str">
            <v>TEXPINAL</v>
          </cell>
          <cell r="D151" t="str">
            <v>SUR</v>
          </cell>
          <cell r="F151" t="str">
            <v>ISAGEN</v>
          </cell>
          <cell r="G151">
            <v>3</v>
          </cell>
        </row>
      </sheetData>
      <sheetData sheetId="1" refreshError="1">
        <row r="1">
          <cell r="A1" t="str">
            <v>CODIGO</v>
          </cell>
          <cell r="B1" t="str">
            <v>C_CUENTA</v>
          </cell>
          <cell r="C1" t="str">
            <v>NOMBRE</v>
          </cell>
        </row>
        <row r="2">
          <cell r="A2" t="str">
            <v>I1AAB001</v>
          </cell>
          <cell r="B2">
            <v>274658</v>
          </cell>
          <cell r="C2" t="str">
            <v>UNION DE ARROCEROS  - SAN JOAQ</v>
          </cell>
        </row>
        <row r="3">
          <cell r="A3" t="str">
            <v>I1ARH001</v>
          </cell>
          <cell r="B3">
            <v>290004</v>
          </cell>
          <cell r="C3" t="str">
            <v>MOLINO FLORHUILA S.A CHICO</v>
          </cell>
        </row>
        <row r="4">
          <cell r="A4" t="str">
            <v>I2AFQ001</v>
          </cell>
          <cell r="B4">
            <v>290003</v>
          </cell>
          <cell r="C4" t="str">
            <v>Inversiones Roa V.Solano S.C</v>
          </cell>
        </row>
        <row r="5">
          <cell r="A5" t="str">
            <v>I2AW3001</v>
          </cell>
          <cell r="B5">
            <v>274660</v>
          </cell>
          <cell r="C5" t="str">
            <v>UNION DE ARROCEROS  - ESPINAL</v>
          </cell>
        </row>
        <row r="6">
          <cell r="A6" t="str">
            <v>I2AXK001</v>
          </cell>
          <cell r="B6">
            <v>274657</v>
          </cell>
          <cell r="C6" t="str">
            <v>OPTIMO CADENALCO</v>
          </cell>
        </row>
        <row r="7">
          <cell r="A7" t="str">
            <v>I2B1B001</v>
          </cell>
          <cell r="B7">
            <v>288552</v>
          </cell>
          <cell r="C7" t="str">
            <v>COLOMBIANA DE INCUBACION LTDA</v>
          </cell>
        </row>
        <row r="8">
          <cell r="A8" t="str">
            <v>I2B3C001</v>
          </cell>
          <cell r="B8">
            <v>281883</v>
          </cell>
          <cell r="C8" t="str">
            <v>INDUSTRIAS ALIADAS</v>
          </cell>
        </row>
        <row r="9">
          <cell r="A9" t="str">
            <v>I2BIM001</v>
          </cell>
          <cell r="B9">
            <v>275167</v>
          </cell>
          <cell r="C9" t="str">
            <v>Molino Pajonales</v>
          </cell>
        </row>
        <row r="10">
          <cell r="A10" t="str">
            <v>I2C15001</v>
          </cell>
          <cell r="B10">
            <v>274649</v>
          </cell>
          <cell r="C10" t="str">
            <v>GASEOSAS MARIQUITA</v>
          </cell>
        </row>
        <row r="11">
          <cell r="A11" t="str">
            <v>I2C5A001</v>
          </cell>
          <cell r="B11">
            <v>290010</v>
          </cell>
          <cell r="C11" t="str">
            <v>COMANDO AEREO  DE APOYO TACTIC</v>
          </cell>
        </row>
        <row r="12">
          <cell r="A12" t="str">
            <v>I2C5B001</v>
          </cell>
          <cell r="B12">
            <v>290008</v>
          </cell>
          <cell r="C12" t="str">
            <v>CIRCULO DE SUBOFICIALES FF.MM</v>
          </cell>
        </row>
        <row r="13">
          <cell r="A13" t="str">
            <v>I2C5D001</v>
          </cell>
          <cell r="B13">
            <v>290035</v>
          </cell>
          <cell r="C13" t="str">
            <v>Soc.Hotelera del Tolima SOFITEL</v>
          </cell>
        </row>
        <row r="14">
          <cell r="A14" t="str">
            <v>I2C5E001</v>
          </cell>
          <cell r="B14">
            <v>290993</v>
          </cell>
          <cell r="C14" t="str">
            <v>IBAL</v>
          </cell>
        </row>
        <row r="15">
          <cell r="A15" t="str">
            <v>I2C6P001</v>
          </cell>
          <cell r="B15">
            <v>275165</v>
          </cell>
          <cell r="C15" t="str">
            <v>DESMOTOLIMA S.A.E.S.P</v>
          </cell>
        </row>
        <row r="16">
          <cell r="A16" t="str">
            <v>I2C8O001</v>
          </cell>
          <cell r="B16">
            <v>290992</v>
          </cell>
          <cell r="C16" t="str">
            <v>AGROZ</v>
          </cell>
        </row>
        <row r="17">
          <cell r="A17" t="str">
            <v>I2CBI001</v>
          </cell>
          <cell r="B17">
            <v>290991</v>
          </cell>
          <cell r="C17" t="str">
            <v>Coruniversitaria</v>
          </cell>
        </row>
        <row r="18">
          <cell r="A18" t="str">
            <v>I2CBK001</v>
          </cell>
          <cell r="B18">
            <v>260</v>
          </cell>
          <cell r="C18" t="str">
            <v xml:space="preserve">GRUPO CONCALIDAD </v>
          </cell>
        </row>
        <row r="19">
          <cell r="A19" t="str">
            <v>I2CGX001</v>
          </cell>
          <cell r="B19">
            <v>290994</v>
          </cell>
          <cell r="C19" t="str">
            <v>PANAMCO INDEGA</v>
          </cell>
        </row>
        <row r="20">
          <cell r="A20" t="str">
            <v>I2CKB001</v>
          </cell>
          <cell r="B20">
            <v>290002</v>
          </cell>
          <cell r="C20" t="str">
            <v>FATEXTOL PLANTA</v>
          </cell>
        </row>
        <row r="21">
          <cell r="A21" t="str">
            <v>I2CKD001</v>
          </cell>
          <cell r="B21">
            <v>383</v>
          </cell>
          <cell r="C21" t="str">
            <v>FIT LTDA</v>
          </cell>
        </row>
        <row r="22">
          <cell r="A22" t="str">
            <v>I2CON001</v>
          </cell>
          <cell r="B22">
            <v>275058</v>
          </cell>
          <cell r="C22" t="str">
            <v>MOLINO TEQUENDAMA</v>
          </cell>
        </row>
        <row r="23">
          <cell r="A23" t="str">
            <v>I2CQA001</v>
          </cell>
          <cell r="B23">
            <v>275166</v>
          </cell>
          <cell r="C23" t="str">
            <v>Hacienda Pajonales</v>
          </cell>
        </row>
        <row r="24">
          <cell r="A24" t="str">
            <v>I2CQI001</v>
          </cell>
          <cell r="B24">
            <v>275164</v>
          </cell>
          <cell r="C24" t="str">
            <v>HACIENDA EL TRIUNFO</v>
          </cell>
        </row>
        <row r="25">
          <cell r="A25" t="str">
            <v>I2CQN001</v>
          </cell>
          <cell r="B25">
            <v>275163</v>
          </cell>
          <cell r="C25" t="str">
            <v>HUEVOS ORO LTDA</v>
          </cell>
        </row>
        <row r="26">
          <cell r="A26" t="str">
            <v>I2CVA001</v>
          </cell>
          <cell r="B26">
            <v>275162</v>
          </cell>
          <cell r="C26" t="str">
            <v>PERIODICO EL NUEVO DIA</v>
          </cell>
        </row>
        <row r="27">
          <cell r="A27" t="str">
            <v>I2CYS001</v>
          </cell>
          <cell r="B27">
            <v>564</v>
          </cell>
          <cell r="C27" t="str">
            <v>colesxelsos</v>
          </cell>
        </row>
        <row r="28">
          <cell r="A28" t="str">
            <v>I2CZE001</v>
          </cell>
          <cell r="B28">
            <v>275061</v>
          </cell>
          <cell r="C28" t="str">
            <v>AGRICOLA SAN MARINO</v>
          </cell>
        </row>
        <row r="29">
          <cell r="A29" t="str">
            <v>I2D13001</v>
          </cell>
          <cell r="B29">
            <v>275117</v>
          </cell>
          <cell r="C29" t="str">
            <v>CARCAFE-MEMBER OF VOLCAFE</v>
          </cell>
        </row>
        <row r="30">
          <cell r="A30" t="str">
            <v>I2D2M001</v>
          </cell>
          <cell r="B30">
            <v>289146</v>
          </cell>
          <cell r="C30" t="str">
            <v>GRANJA BUENOS AIRES S.A</v>
          </cell>
        </row>
        <row r="31">
          <cell r="A31" t="str">
            <v>I2DG8001</v>
          </cell>
          <cell r="B31">
            <v>290011</v>
          </cell>
          <cell r="C31" t="str">
            <v>FEDEARROZ-PLANTA DE SEMILLAS</v>
          </cell>
        </row>
        <row r="32">
          <cell r="A32" t="str">
            <v>I2DGB001</v>
          </cell>
          <cell r="B32">
            <v>277307</v>
          </cell>
          <cell r="C32" t="str">
            <v>ECOPETROL GUALANDAY</v>
          </cell>
        </row>
        <row r="33">
          <cell r="A33" t="str">
            <v>I2DHD001</v>
          </cell>
          <cell r="B33">
            <v>277229</v>
          </cell>
          <cell r="C33" t="str">
            <v>Avícola Colombiana San Felipe</v>
          </cell>
        </row>
        <row r="34">
          <cell r="A34" t="str">
            <v>I2DHF001</v>
          </cell>
          <cell r="B34">
            <v>275748</v>
          </cell>
          <cell r="C34" t="str">
            <v>MOBIL DE COLOMBIA S.A - GUALAN</v>
          </cell>
        </row>
        <row r="35">
          <cell r="A35" t="str">
            <v>I2DIT001</v>
          </cell>
          <cell r="B35">
            <v>278315</v>
          </cell>
          <cell r="C35" t="str">
            <v>ARROCERA LA MARIA</v>
          </cell>
        </row>
        <row r="36">
          <cell r="A36" t="str">
            <v>I2DKR001</v>
          </cell>
          <cell r="B36">
            <v>278316</v>
          </cell>
          <cell r="C36" t="str">
            <v>KOKORIKO IBAGUE KRA 3</v>
          </cell>
        </row>
        <row r="37">
          <cell r="A37" t="str">
            <v>I2DKS001</v>
          </cell>
          <cell r="B37">
            <v>278317</v>
          </cell>
          <cell r="C37" t="str">
            <v>KOKORIKO IBAGUE KRA 5</v>
          </cell>
        </row>
        <row r="38">
          <cell r="A38" t="str">
            <v>I2DLC001</v>
          </cell>
          <cell r="B38">
            <v>298</v>
          </cell>
          <cell r="C38" t="str">
            <v>Proarroz S.A</v>
          </cell>
        </row>
        <row r="39">
          <cell r="A39" t="str">
            <v>I2DT3001</v>
          </cell>
          <cell r="B39">
            <v>281227</v>
          </cell>
          <cell r="C39" t="str">
            <v>ECOPETROL CAMPO TOLDADO</v>
          </cell>
        </row>
        <row r="40">
          <cell r="A40" t="str">
            <v>I2DY3001</v>
          </cell>
          <cell r="B40">
            <v>282200</v>
          </cell>
          <cell r="C40" t="str">
            <v>S.K.N. LA GAITANA</v>
          </cell>
        </row>
        <row r="41">
          <cell r="A41" t="str">
            <v>I2DYX001</v>
          </cell>
          <cell r="B41">
            <v>282213</v>
          </cell>
          <cell r="C41" t="str">
            <v>KOKORIKO MELGAR</v>
          </cell>
        </row>
        <row r="42">
          <cell r="A42" t="str">
            <v>I2DYY001</v>
          </cell>
          <cell r="B42">
            <v>282214</v>
          </cell>
          <cell r="C42" t="str">
            <v>KOKORIKO MELGAR - PARQUE PPAL</v>
          </cell>
        </row>
        <row r="43">
          <cell r="A43" t="str">
            <v>I2DZT001</v>
          </cell>
          <cell r="B43">
            <v>282161</v>
          </cell>
          <cell r="C43" t="str">
            <v>Avícola Colombiana La Esperanza</v>
          </cell>
        </row>
        <row r="44">
          <cell r="A44" t="str">
            <v>I2E2C001</v>
          </cell>
          <cell r="B44">
            <v>283546</v>
          </cell>
          <cell r="C44" t="str">
            <v>Avícola Colombiana El Agrado</v>
          </cell>
        </row>
        <row r="45">
          <cell r="A45" t="str">
            <v>I2EAP001</v>
          </cell>
          <cell r="B45">
            <v>286148</v>
          </cell>
          <cell r="C45" t="str">
            <v>Avícola Colombiana Las Palmas</v>
          </cell>
        </row>
        <row r="46">
          <cell r="A46" t="str">
            <v>I2EFU001</v>
          </cell>
          <cell r="B46">
            <v>288551</v>
          </cell>
          <cell r="C46" t="str">
            <v>ECOPETROL CAMPO QUIMBAYA</v>
          </cell>
        </row>
        <row r="47">
          <cell r="A47" t="str">
            <v>I2EGH001</v>
          </cell>
          <cell r="B47">
            <v>288324</v>
          </cell>
          <cell r="C47" t="str">
            <v>Inveragro</v>
          </cell>
        </row>
        <row r="48">
          <cell r="A48" t="str">
            <v>I2EHH001</v>
          </cell>
          <cell r="B48">
            <v>290046</v>
          </cell>
          <cell r="C48" t="str">
            <v>ELIAS ACOSTA Y CIA. S.C</v>
          </cell>
        </row>
        <row r="49">
          <cell r="A49" t="str">
            <v>I2EHV001</v>
          </cell>
          <cell r="B49">
            <v>275168</v>
          </cell>
          <cell r="C49" t="str">
            <v>ARROCERA BOLUGA</v>
          </cell>
        </row>
        <row r="50">
          <cell r="A50" t="str">
            <v>I2ELF001</v>
          </cell>
          <cell r="B50">
            <v>289323</v>
          </cell>
          <cell r="C50" t="str">
            <v>S.K.N CARIBECAFE LTDA-TOLIMA</v>
          </cell>
        </row>
        <row r="51">
          <cell r="A51" t="str">
            <v>I2ENK001</v>
          </cell>
          <cell r="B51">
            <v>278975</v>
          </cell>
          <cell r="C51" t="str">
            <v>MERCACENTRO 4</v>
          </cell>
        </row>
        <row r="52">
          <cell r="A52" t="str">
            <v>I2EQ9001</v>
          </cell>
          <cell r="B52">
            <v>291940</v>
          </cell>
          <cell r="C52" t="str">
            <v>PISCILAGO</v>
          </cell>
        </row>
        <row r="53">
          <cell r="A53" t="str">
            <v>I2ERG001</v>
          </cell>
          <cell r="B53">
            <v>285</v>
          </cell>
          <cell r="C53" t="str">
            <v>Trilladora pijao</v>
          </cell>
        </row>
        <row r="54">
          <cell r="A54" t="str">
            <v>I2ERP001</v>
          </cell>
          <cell r="B54">
            <v>110</v>
          </cell>
          <cell r="C54" t="str">
            <v>CLUB DE LA POLICIA</v>
          </cell>
        </row>
        <row r="55">
          <cell r="A55" t="str">
            <v>I2ESG001</v>
          </cell>
          <cell r="B55">
            <v>294227</v>
          </cell>
          <cell r="C55" t="str">
            <v>Casa de Moneda</v>
          </cell>
        </row>
        <row r="56">
          <cell r="A56" t="str">
            <v>I2EWG001</v>
          </cell>
          <cell r="B56">
            <v>293873</v>
          </cell>
          <cell r="C56" t="str">
            <v>CLINICA DEL TOLIMA</v>
          </cell>
        </row>
        <row r="57">
          <cell r="A57" t="str">
            <v>I2EWI001</v>
          </cell>
          <cell r="B57">
            <v>293866</v>
          </cell>
          <cell r="C57" t="str">
            <v>GRANJA B/AIRES CLASIF. PERALES</v>
          </cell>
        </row>
        <row r="58">
          <cell r="A58" t="str">
            <v>I2EY7001</v>
          </cell>
          <cell r="B58">
            <v>57999</v>
          </cell>
          <cell r="C58" t="str">
            <v>CORPORACION CLUB CAMPESTRE</v>
          </cell>
        </row>
        <row r="59">
          <cell r="A59" t="str">
            <v>I2F2B001</v>
          </cell>
          <cell r="B59">
            <v>296714</v>
          </cell>
          <cell r="C59" t="str">
            <v>Praxedis - Carolina</v>
          </cell>
        </row>
        <row r="60">
          <cell r="A60" t="str">
            <v>I2F2M001</v>
          </cell>
          <cell r="B60">
            <v>296</v>
          </cell>
          <cell r="C60" t="str">
            <v>COOMCAFE LTDA.</v>
          </cell>
        </row>
        <row r="61">
          <cell r="A61" t="str">
            <v>I2F2U001</v>
          </cell>
          <cell r="B61">
            <v>65</v>
          </cell>
          <cell r="C61" t="str">
            <v xml:space="preserve">Edificio del Café </v>
          </cell>
        </row>
        <row r="62">
          <cell r="A62" t="str">
            <v>I2F2V001</v>
          </cell>
          <cell r="B62">
            <v>296154</v>
          </cell>
          <cell r="C62" t="str">
            <v>CLINICA MINERVA</v>
          </cell>
        </row>
        <row r="63">
          <cell r="A63" t="str">
            <v>I2F56001</v>
          </cell>
          <cell r="B63">
            <v>82</v>
          </cell>
          <cell r="C63" t="str">
            <v>CARULLA LA 60</v>
          </cell>
        </row>
        <row r="64">
          <cell r="A64" t="str">
            <v>I2F57001</v>
          </cell>
          <cell r="B64">
            <v>18</v>
          </cell>
          <cell r="C64" t="str">
            <v>CARULLA LA 28</v>
          </cell>
        </row>
        <row r="65">
          <cell r="A65" t="str">
            <v>I2FBM001</v>
          </cell>
          <cell r="B65">
            <v>650</v>
          </cell>
          <cell r="C65" t="str">
            <v>Molino Andes</v>
          </cell>
        </row>
        <row r="66">
          <cell r="A66" t="str">
            <v>I2FC1001</v>
          </cell>
          <cell r="B66">
            <v>218056</v>
          </cell>
          <cell r="C66" t="str">
            <v>trilladora chaparral</v>
          </cell>
        </row>
        <row r="67">
          <cell r="A67" t="str">
            <v>I2FEK001</v>
          </cell>
          <cell r="B67">
            <v>8</v>
          </cell>
          <cell r="C67" t="str">
            <v>telecom ibague</v>
          </cell>
        </row>
        <row r="68">
          <cell r="A68" t="str">
            <v>I2FEL001</v>
          </cell>
          <cell r="B68">
            <v>113</v>
          </cell>
          <cell r="C68" t="str">
            <v>telecom espinal</v>
          </cell>
        </row>
        <row r="69">
          <cell r="A69" t="str">
            <v>I2FHW001</v>
          </cell>
          <cell r="B69">
            <v>178400</v>
          </cell>
          <cell r="C69" t="str">
            <v>PPC LTDA.</v>
          </cell>
        </row>
        <row r="70">
          <cell r="A70" t="str">
            <v>I2FJP001</v>
          </cell>
          <cell r="B70">
            <v>301478</v>
          </cell>
          <cell r="C70" t="str">
            <v>TRIPLEX BRAUN Y CIA LTDA.</v>
          </cell>
        </row>
        <row r="71">
          <cell r="A71" t="str">
            <v>I2FK2001</v>
          </cell>
          <cell r="B71">
            <v>461</v>
          </cell>
          <cell r="C71" t="str">
            <v xml:space="preserve">Molino Espinal </v>
          </cell>
        </row>
        <row r="72">
          <cell r="A72" t="str">
            <v>I2FL5001</v>
          </cell>
          <cell r="B72">
            <v>336</v>
          </cell>
          <cell r="C72" t="str">
            <v>Inversiones Country</v>
          </cell>
        </row>
        <row r="73">
          <cell r="A73" t="str">
            <v>I2FMH001</v>
          </cell>
          <cell r="B73">
            <v>15</v>
          </cell>
          <cell r="C73" t="str">
            <v>Fedco</v>
          </cell>
        </row>
        <row r="74">
          <cell r="A74" t="str">
            <v>I2FMN001</v>
          </cell>
          <cell r="B74">
            <v>290009</v>
          </cell>
          <cell r="C74" t="str">
            <v>CLUB MILITAR LAS MERCEDES</v>
          </cell>
        </row>
        <row r="75">
          <cell r="A75" t="str">
            <v>I2FOB001</v>
          </cell>
          <cell r="B75">
            <v>79</v>
          </cell>
          <cell r="C75" t="str">
            <v>INVERSIONES DOIMA</v>
          </cell>
        </row>
        <row r="76">
          <cell r="A76" t="str">
            <v>I2FS6001</v>
          </cell>
          <cell r="B76">
            <v>257</v>
          </cell>
          <cell r="C76" t="str">
            <v>MOLINO CARIBE</v>
          </cell>
        </row>
        <row r="77">
          <cell r="A77" t="str">
            <v>I2FTQ001</v>
          </cell>
          <cell r="B77">
            <v>247</v>
          </cell>
          <cell r="C77" t="str">
            <v>MOLINO PACANDE</v>
          </cell>
        </row>
        <row r="78">
          <cell r="A78" t="str">
            <v>I2FUV001</v>
          </cell>
          <cell r="B78">
            <v>434</v>
          </cell>
          <cell r="C78" t="str">
            <v>Invers. Arroz Caribe</v>
          </cell>
        </row>
        <row r="79">
          <cell r="A79" t="str">
            <v>I2FUW001</v>
          </cell>
          <cell r="B79">
            <v>305544</v>
          </cell>
          <cell r="C79" t="str">
            <v>MACRO</v>
          </cell>
        </row>
        <row r="80">
          <cell r="A80" t="str">
            <v>I2G2F001</v>
          </cell>
          <cell r="B80">
            <v>1</v>
          </cell>
          <cell r="C80" t="str">
            <v>colesxelsos</v>
          </cell>
        </row>
        <row r="81">
          <cell r="A81" t="str">
            <v>I2G2G001</v>
          </cell>
          <cell r="B81">
            <v>1</v>
          </cell>
          <cell r="C81" t="str">
            <v>Edificio Banco de la Republica</v>
          </cell>
        </row>
        <row r="82">
          <cell r="A82" t="str">
            <v>I2G5L001</v>
          </cell>
          <cell r="C82" t="str">
            <v>INAVIGOR</v>
          </cell>
        </row>
        <row r="83">
          <cell r="A83" t="str">
            <v>I2G5X001</v>
          </cell>
          <cell r="B83" t="str">
            <v>xxxx</v>
          </cell>
          <cell r="C83" t="str">
            <v>PARADOR ROJO MELGAR</v>
          </cell>
        </row>
        <row r="84">
          <cell r="A84" t="str">
            <v>I2G6L001</v>
          </cell>
          <cell r="B84" t="str">
            <v>xxxx</v>
          </cell>
          <cell r="C84" t="str">
            <v>UNIVERSIDAD DEL TOLIMA</v>
          </cell>
        </row>
        <row r="85">
          <cell r="A85" t="str">
            <v>ICDM2001</v>
          </cell>
          <cell r="B85">
            <v>275044</v>
          </cell>
          <cell r="C85" t="str">
            <v>CEMENTOS DIAMANTE</v>
          </cell>
        </row>
        <row r="86">
          <cell r="A86" t="str">
            <v>IFBT1001</v>
          </cell>
          <cell r="B86">
            <v>275096</v>
          </cell>
          <cell r="C86" t="str">
            <v>FIBRATOLIMA TEXTILES</v>
          </cell>
        </row>
        <row r="87">
          <cell r="A87" t="str">
            <v>ILPQ1001</v>
          </cell>
          <cell r="B87">
            <v>275048</v>
          </cell>
          <cell r="C87" t="str">
            <v>ECOPETROL LA PARROQUIA</v>
          </cell>
        </row>
        <row r="88">
          <cell r="A88" t="str">
            <v>ISPN1001</v>
          </cell>
          <cell r="B88">
            <v>290006</v>
          </cell>
          <cell r="C88" t="str">
            <v>ARROZ DIANA S.A</v>
          </cell>
        </row>
        <row r="89">
          <cell r="A89" t="str">
            <v>ITLS1001</v>
          </cell>
          <cell r="B89">
            <v>290000</v>
          </cell>
          <cell r="C89" t="str">
            <v>CAFAM</v>
          </cell>
        </row>
        <row r="90">
          <cell r="A90" t="str">
            <v>ITXP1001</v>
          </cell>
          <cell r="B90">
            <v>290005</v>
          </cell>
          <cell r="C90" t="str">
            <v>TEXPINAL</v>
          </cell>
        </row>
      </sheetData>
      <sheetData sheetId="2" refreshError="1">
        <row r="2">
          <cell r="I2">
            <v>1</v>
          </cell>
          <cell r="J2">
            <v>11.7715</v>
          </cell>
        </row>
        <row r="3">
          <cell r="I3">
            <v>2</v>
          </cell>
          <cell r="J3">
            <v>5.1344000000000003</v>
          </cell>
        </row>
        <row r="4">
          <cell r="I4">
            <v>3</v>
          </cell>
          <cell r="J4">
            <v>2.6128999999999998</v>
          </cell>
        </row>
        <row r="5">
          <cell r="I5">
            <v>4</v>
          </cell>
          <cell r="J5">
            <v>1.19</v>
          </cell>
        </row>
      </sheetData>
      <sheetData sheetId="3"/>
      <sheetData sheetId="4"/>
      <sheetData sheetId="5"/>
      <sheetData sheetId="6" refreshError="1">
        <row r="45">
          <cell r="A45" t="str">
            <v>I1AAB001</v>
          </cell>
          <cell r="B45">
            <v>399930.41</v>
          </cell>
          <cell r="C45" t="str">
            <v>NROTROS</v>
          </cell>
          <cell r="D45" t="str">
            <v>UNION DE ARROCEROS  - SAN JOAQ</v>
          </cell>
        </row>
        <row r="46">
          <cell r="A46" t="str">
            <v>I1ARH001</v>
          </cell>
          <cell r="B46">
            <v>506103.13</v>
          </cell>
          <cell r="C46" t="str">
            <v>NROTROS</v>
          </cell>
          <cell r="D46" t="str">
            <v>MOLINO FLORHUILA S.A CHICO</v>
          </cell>
        </row>
        <row r="47">
          <cell r="A47" t="str">
            <v>I2AFQ001</v>
          </cell>
          <cell r="B47">
            <v>470875.18</v>
          </cell>
          <cell r="C47" t="str">
            <v>NROTROS</v>
          </cell>
          <cell r="D47" t="str">
            <v>INVERSIONES ROA V. SOLANO S.C</v>
          </cell>
        </row>
        <row r="48">
          <cell r="A48" t="str">
            <v>I2AW3001</v>
          </cell>
          <cell r="B48">
            <v>202193.69</v>
          </cell>
          <cell r="C48" t="str">
            <v>NROTROS</v>
          </cell>
          <cell r="D48" t="str">
            <v>UNION DE ARROCEROS  - ESPINAL</v>
          </cell>
        </row>
        <row r="49">
          <cell r="A49" t="str">
            <v>I2AXK001</v>
          </cell>
          <cell r="B49">
            <v>395608.24</v>
          </cell>
          <cell r="C49" t="str">
            <v>NROTROS</v>
          </cell>
          <cell r="D49" t="str">
            <v>HIPERMERCADO OPTIMO CADENALCO</v>
          </cell>
        </row>
        <row r="50">
          <cell r="A50" t="str">
            <v>I2B1B001</v>
          </cell>
          <cell r="B50">
            <v>284497.90999999997</v>
          </cell>
          <cell r="C50" t="str">
            <v>NROTROS</v>
          </cell>
          <cell r="D50" t="str">
            <v>COLOMBIANA DE INCUBACION LTDA</v>
          </cell>
        </row>
        <row r="51">
          <cell r="A51" t="str">
            <v>I2B3C001</v>
          </cell>
          <cell r="B51">
            <v>365810.24</v>
          </cell>
          <cell r="C51" t="str">
            <v>NROTROS</v>
          </cell>
          <cell r="D51" t="str">
            <v>INDUSTRIAS ALIADAS</v>
          </cell>
        </row>
        <row r="52">
          <cell r="A52" t="str">
            <v>I2BIM001</v>
          </cell>
          <cell r="B52">
            <v>231913.06</v>
          </cell>
          <cell r="C52" t="str">
            <v>NROTROS</v>
          </cell>
          <cell r="D52" t="str">
            <v>MOLINO PAJONALES</v>
          </cell>
        </row>
        <row r="53">
          <cell r="A53" t="str">
            <v>I2C15001</v>
          </cell>
          <cell r="B53">
            <v>70471.539999999994</v>
          </cell>
          <cell r="C53" t="str">
            <v>NROTROS</v>
          </cell>
          <cell r="D53" t="str">
            <v>GASEOSAS MARIQUITA</v>
          </cell>
        </row>
        <row r="54">
          <cell r="A54" t="str">
            <v>I2C5A001</v>
          </cell>
          <cell r="B54">
            <v>348929.05</v>
          </cell>
          <cell r="C54" t="str">
            <v>NROTROS</v>
          </cell>
          <cell r="D54" t="str">
            <v>COMANDO AEREO  DE APOYO TACTIC</v>
          </cell>
        </row>
        <row r="55">
          <cell r="A55" t="str">
            <v>I2C5B001</v>
          </cell>
          <cell r="B55">
            <v>134878.94</v>
          </cell>
          <cell r="C55" t="str">
            <v>NROTROS</v>
          </cell>
          <cell r="D55" t="str">
            <v>CIRCULO DE SUBOFICIALES FF.MM</v>
          </cell>
        </row>
        <row r="56">
          <cell r="A56" t="str">
            <v>I2C5D001</v>
          </cell>
          <cell r="B56">
            <v>74683.97</v>
          </cell>
          <cell r="C56" t="str">
            <v>NROTROS</v>
          </cell>
          <cell r="D56" t="str">
            <v>SOC. HOTELERA DELTOLIMA SOFI</v>
          </cell>
        </row>
        <row r="57">
          <cell r="A57" t="str">
            <v>I2C5E001</v>
          </cell>
          <cell r="B57">
            <v>88027.55</v>
          </cell>
          <cell r="C57" t="str">
            <v>NROTROS</v>
          </cell>
          <cell r="D57" t="str">
            <v>IBAL</v>
          </cell>
        </row>
        <row r="58">
          <cell r="A58" t="str">
            <v>I2C6P001</v>
          </cell>
          <cell r="B58">
            <v>59946.16</v>
          </cell>
          <cell r="C58" t="str">
            <v>NROTROS</v>
          </cell>
          <cell r="D58" t="str">
            <v>DESMOTOLIMA S.A.E.S.P</v>
          </cell>
        </row>
        <row r="59">
          <cell r="A59" t="str">
            <v>I2C8O001</v>
          </cell>
          <cell r="B59">
            <v>46805.38</v>
          </cell>
          <cell r="C59" t="str">
            <v>NROTROS</v>
          </cell>
          <cell r="D59" t="str">
            <v>AGROZ</v>
          </cell>
        </row>
        <row r="60">
          <cell r="A60" t="str">
            <v>I2CKB001</v>
          </cell>
          <cell r="B60">
            <v>216845.99</v>
          </cell>
          <cell r="C60" t="str">
            <v>NROTROS</v>
          </cell>
          <cell r="D60" t="str">
            <v>FATEXTOL PLANTA</v>
          </cell>
        </row>
        <row r="61">
          <cell r="A61" t="str">
            <v>I2CQA001</v>
          </cell>
          <cell r="B61">
            <v>35561.269999999997</v>
          </cell>
          <cell r="C61" t="str">
            <v>NROTROS</v>
          </cell>
          <cell r="D61" t="str">
            <v>CIA AGROP E IND. PAJONALES S.A</v>
          </cell>
        </row>
        <row r="62">
          <cell r="A62" t="str">
            <v>I2CQI001</v>
          </cell>
          <cell r="B62">
            <v>32522.3</v>
          </cell>
          <cell r="C62" t="str">
            <v>NROTROS</v>
          </cell>
          <cell r="D62" t="str">
            <v>HACIENDA EL TRIUNFO</v>
          </cell>
        </row>
        <row r="63">
          <cell r="A63" t="str">
            <v>I2CQN001</v>
          </cell>
          <cell r="B63">
            <v>46242.66</v>
          </cell>
          <cell r="C63" t="str">
            <v>NROTROS</v>
          </cell>
          <cell r="D63" t="str">
            <v>HUEVOS ORO LTDA</v>
          </cell>
        </row>
        <row r="64">
          <cell r="A64" t="str">
            <v>I2CVA001</v>
          </cell>
          <cell r="B64">
            <v>9703.81</v>
          </cell>
          <cell r="C64" t="str">
            <v>NROTROS</v>
          </cell>
          <cell r="D64" t="str">
            <v>PERIODICO EL NUEVO DIA</v>
          </cell>
        </row>
        <row r="65">
          <cell r="A65" t="str">
            <v>I2CZE001</v>
          </cell>
          <cell r="B65">
            <v>58111.66</v>
          </cell>
          <cell r="C65" t="str">
            <v>NROTROS</v>
          </cell>
          <cell r="D65" t="str">
            <v>AGRICOLA SAN MARINO</v>
          </cell>
        </row>
        <row r="66">
          <cell r="A66" t="str">
            <v>I2D13001</v>
          </cell>
          <cell r="B66">
            <v>78691.63</v>
          </cell>
          <cell r="C66" t="str">
            <v>NROTROS</v>
          </cell>
          <cell r="D66" t="str">
            <v>CARCAFE-MEMBER OF VOLCAFE GROU</v>
          </cell>
        </row>
        <row r="67">
          <cell r="A67" t="str">
            <v>I2D2M001</v>
          </cell>
          <cell r="B67">
            <v>102847.51</v>
          </cell>
          <cell r="C67" t="str">
            <v>NROTROS</v>
          </cell>
          <cell r="D67" t="str">
            <v>GRANJA BUENOS AIRES S.A</v>
          </cell>
        </row>
        <row r="68">
          <cell r="A68" t="str">
            <v>I2DG8001</v>
          </cell>
          <cell r="B68">
            <v>47086.29</v>
          </cell>
          <cell r="C68" t="str">
            <v>NROTROS</v>
          </cell>
          <cell r="D68" t="str">
            <v>FEDEARROZ-PLANTA DE SEMILLAS</v>
          </cell>
        </row>
        <row r="69">
          <cell r="A69" t="str">
            <v>I2DGB001</v>
          </cell>
          <cell r="B69">
            <v>64717.53</v>
          </cell>
          <cell r="C69" t="str">
            <v>NROTROS</v>
          </cell>
          <cell r="D69" t="str">
            <v>ECOPETROL GUALANDAY</v>
          </cell>
        </row>
        <row r="70">
          <cell r="A70" t="str">
            <v>I2DHD001</v>
          </cell>
          <cell r="B70">
            <v>117383.33</v>
          </cell>
          <cell r="C70" t="str">
            <v>NROTROS</v>
          </cell>
          <cell r="D70" t="str">
            <v>AVICOLA COLOMBIANA -SAN FELIPE</v>
          </cell>
        </row>
        <row r="71">
          <cell r="A71" t="str">
            <v>I2DHF001</v>
          </cell>
          <cell r="B71">
            <v>24548.45</v>
          </cell>
          <cell r="C71" t="str">
            <v>NROTROS</v>
          </cell>
          <cell r="D71" t="str">
            <v>MOBIL DE COLOMBIA S.A - GUALAN</v>
          </cell>
        </row>
        <row r="72">
          <cell r="A72" t="str">
            <v>I2DKR001</v>
          </cell>
          <cell r="B72">
            <v>14879.02</v>
          </cell>
          <cell r="C72" t="str">
            <v>NROTROS</v>
          </cell>
          <cell r="D72" t="str">
            <v>KOKORIKO IBAGUE KRA 3</v>
          </cell>
        </row>
        <row r="73">
          <cell r="A73" t="str">
            <v>I2DKS001</v>
          </cell>
          <cell r="B73">
            <v>10821.84</v>
          </cell>
          <cell r="C73" t="str">
            <v>NROTROS</v>
          </cell>
          <cell r="D73" t="str">
            <v>KOKORIKO IBAGUE KRA 5</v>
          </cell>
        </row>
        <row r="74">
          <cell r="A74" t="str">
            <v>I2DT3001</v>
          </cell>
          <cell r="B74">
            <v>677112.61</v>
          </cell>
          <cell r="C74" t="str">
            <v>NROTROS</v>
          </cell>
          <cell r="D74" t="str">
            <v>ECOPETROL CAMPO TOLDADO</v>
          </cell>
        </row>
        <row r="75">
          <cell r="A75" t="str">
            <v>I2DY3001</v>
          </cell>
          <cell r="B75">
            <v>81427.08</v>
          </cell>
          <cell r="C75" t="str">
            <v>NROTROS</v>
          </cell>
          <cell r="D75" t="str">
            <v>S.K.N. LA GAITANA</v>
          </cell>
        </row>
        <row r="76">
          <cell r="A76" t="str">
            <v>I2DYX001</v>
          </cell>
          <cell r="B76">
            <v>23213.09</v>
          </cell>
          <cell r="C76" t="str">
            <v>NROTROS</v>
          </cell>
          <cell r="D76" t="str">
            <v>KOKORIKO MELGAR</v>
          </cell>
        </row>
        <row r="77">
          <cell r="A77" t="str">
            <v>I2DYY001</v>
          </cell>
          <cell r="B77">
            <v>11056.72</v>
          </cell>
          <cell r="C77" t="str">
            <v>NROTROS</v>
          </cell>
          <cell r="D77" t="str">
            <v>KOKORIKO MELGAR - PARQUE PPAL</v>
          </cell>
        </row>
        <row r="78">
          <cell r="A78" t="str">
            <v>I2DZT001</v>
          </cell>
          <cell r="B78">
            <v>23714.9</v>
          </cell>
          <cell r="C78" t="str">
            <v>NROTROS</v>
          </cell>
          <cell r="D78" t="str">
            <v>AVICOLA COLOMBIANA-LA ESPERANZ</v>
          </cell>
        </row>
        <row r="79">
          <cell r="A79" t="str">
            <v>I2E2C001</v>
          </cell>
          <cell r="B79">
            <v>13888.34</v>
          </cell>
          <cell r="C79" t="str">
            <v>NROTROS</v>
          </cell>
          <cell r="D79" t="str">
            <v>AVICOLA COLOMBIANA - EL AGRADO</v>
          </cell>
        </row>
        <row r="80">
          <cell r="A80" t="str">
            <v>I2EAP001</v>
          </cell>
          <cell r="B80">
            <v>109678.28</v>
          </cell>
          <cell r="C80" t="str">
            <v>NROTROS</v>
          </cell>
          <cell r="D80" t="str">
            <v>AVICOLA COLOMBIANA-LAS PALMAS</v>
          </cell>
        </row>
        <row r="81">
          <cell r="A81" t="str">
            <v>I2EFU001</v>
          </cell>
          <cell r="B81">
            <v>27174.959999999999</v>
          </cell>
          <cell r="C81" t="str">
            <v>NROTROS</v>
          </cell>
          <cell r="D81" t="str">
            <v>ECOPETROL CAMPO QUIMBAYA</v>
          </cell>
        </row>
        <row r="82">
          <cell r="A82" t="str">
            <v>I2EGH001</v>
          </cell>
          <cell r="B82">
            <v>203095.71</v>
          </cell>
          <cell r="C82" t="str">
            <v>NROTROS</v>
          </cell>
          <cell r="D82" t="str">
            <v>INVERAGRO-INCUB-LA PARROQUIA</v>
          </cell>
        </row>
        <row r="83">
          <cell r="A83" t="str">
            <v>I2EHH001</v>
          </cell>
          <cell r="B83">
            <v>20840.45</v>
          </cell>
          <cell r="C83" t="str">
            <v>NROTROS</v>
          </cell>
          <cell r="D83" t="str">
            <v>ELIAS ACOSTA Y CIA. S.C</v>
          </cell>
        </row>
        <row r="84">
          <cell r="A84" t="str">
            <v>I2EHV001</v>
          </cell>
          <cell r="B84">
            <v>370613.44</v>
          </cell>
          <cell r="C84" t="str">
            <v>NROTROS</v>
          </cell>
          <cell r="D84" t="str">
            <v>ARROCERA BOLUGA</v>
          </cell>
        </row>
        <row r="85">
          <cell r="A85" t="str">
            <v>I2ELF001</v>
          </cell>
          <cell r="B85">
            <v>68540.850000000006</v>
          </cell>
          <cell r="C85" t="str">
            <v>NROTROS</v>
          </cell>
          <cell r="D85" t="str">
            <v>S.K.N CARIBECAFE LTDA-TOLIMA</v>
          </cell>
        </row>
        <row r="86">
          <cell r="A86" t="str">
            <v>I2EQ9001</v>
          </cell>
          <cell r="B86">
            <v>429008.97</v>
          </cell>
          <cell r="C86" t="str">
            <v>NROTROS</v>
          </cell>
          <cell r="D86" t="str">
            <v>COLSUBSIDIO-PISCILAGO</v>
          </cell>
        </row>
        <row r="87">
          <cell r="A87" t="str">
            <v>I2ESG001</v>
          </cell>
          <cell r="B87">
            <v>132891.73000000001</v>
          </cell>
          <cell r="C87" t="str">
            <v>NROTROS</v>
          </cell>
          <cell r="D87" t="str">
            <v>BANCO DE LA REPUBLICA.CASA DE</v>
          </cell>
        </row>
        <row r="88">
          <cell r="A88" t="str">
            <v>I2EWG001</v>
          </cell>
          <cell r="B88">
            <v>37598</v>
          </cell>
          <cell r="C88" t="str">
            <v>NROTROS</v>
          </cell>
          <cell r="D88" t="str">
            <v>CLINICA DEL TOLIMA</v>
          </cell>
        </row>
        <row r="89">
          <cell r="A89" t="str">
            <v>I2EWI001</v>
          </cell>
          <cell r="B89">
            <v>57486.18</v>
          </cell>
          <cell r="C89" t="str">
            <v>NROTROS</v>
          </cell>
          <cell r="D89" t="str">
            <v>GRANJA B/AIRES CLASIF. PERALES</v>
          </cell>
        </row>
        <row r="90">
          <cell r="A90" t="str">
            <v>I2F2M001</v>
          </cell>
          <cell r="B90">
            <v>57194.07</v>
          </cell>
          <cell r="C90" t="str">
            <v>NROTROS</v>
          </cell>
          <cell r="D90" t="str">
            <v>COOMCAFE LTDA.</v>
          </cell>
        </row>
        <row r="91">
          <cell r="A91" t="str">
            <v>I2F2U001</v>
          </cell>
          <cell r="B91">
            <v>46161.33</v>
          </cell>
          <cell r="C91" t="str">
            <v>NROTROS</v>
          </cell>
          <cell r="D91" t="str">
            <v xml:space="preserve">Edificio del Café </v>
          </cell>
        </row>
        <row r="92">
          <cell r="A92" t="str">
            <v>I2F2V001</v>
          </cell>
          <cell r="B92">
            <v>22838.12</v>
          </cell>
          <cell r="C92" t="str">
            <v>NROTROS</v>
          </cell>
          <cell r="D92" t="str">
            <v>CLINICA MINERVA</v>
          </cell>
        </row>
        <row r="93">
          <cell r="A93" t="str">
            <v>I2F56001</v>
          </cell>
          <cell r="B93">
            <v>25419.58</v>
          </cell>
          <cell r="C93" t="str">
            <v>NROTROS</v>
          </cell>
          <cell r="D93" t="str">
            <v>CARULLA LA 60</v>
          </cell>
        </row>
        <row r="94">
          <cell r="A94" t="str">
            <v>I2F57001</v>
          </cell>
          <cell r="B94">
            <v>53700.67</v>
          </cell>
          <cell r="C94" t="str">
            <v>NROTROS</v>
          </cell>
          <cell r="D94" t="str">
            <v>CARULLA LA 28</v>
          </cell>
        </row>
        <row r="95">
          <cell r="A95" t="str">
            <v>I2FBM001</v>
          </cell>
          <cell r="B95">
            <v>72239.88</v>
          </cell>
          <cell r="C95" t="str">
            <v>NROTROS</v>
          </cell>
          <cell r="D95" t="str">
            <v>MOLINO LOS ANDES LTDA</v>
          </cell>
        </row>
        <row r="96">
          <cell r="A96" t="str">
            <v>I2FHW001</v>
          </cell>
          <cell r="B96">
            <v>14067.32</v>
          </cell>
          <cell r="C96" t="str">
            <v>NROTROS</v>
          </cell>
          <cell r="D96" t="str">
            <v>P.P.C LTDA</v>
          </cell>
        </row>
        <row r="97">
          <cell r="A97" t="str">
            <v>I2FJP001</v>
          </cell>
          <cell r="B97">
            <v>14095.72</v>
          </cell>
          <cell r="C97" t="str">
            <v>NROTROS</v>
          </cell>
          <cell r="D97" t="str">
            <v>TRIPLEX BRAUN Y CIA LTDA.</v>
          </cell>
        </row>
        <row r="98">
          <cell r="A98" t="str">
            <v>I2FL5001</v>
          </cell>
          <cell r="B98">
            <v>21279.89</v>
          </cell>
          <cell r="C98" t="str">
            <v>NROTROS</v>
          </cell>
          <cell r="D98" t="str">
            <v>Inversiones Country</v>
          </cell>
        </row>
        <row r="99">
          <cell r="A99" t="str">
            <v>I2FMH001</v>
          </cell>
          <cell r="B99">
            <v>10099.120000000001</v>
          </cell>
          <cell r="C99" t="str">
            <v>NROTROS</v>
          </cell>
          <cell r="D99" t="str">
            <v>Fedco</v>
          </cell>
        </row>
        <row r="100">
          <cell r="A100" t="str">
            <v>I2FMN001</v>
          </cell>
          <cell r="B100">
            <v>178381.76</v>
          </cell>
          <cell r="C100" t="str">
            <v>NROTROS</v>
          </cell>
          <cell r="D100" t="str">
            <v>CLUB MILITAR LAS MERCEDES</v>
          </cell>
        </row>
        <row r="101">
          <cell r="A101" t="str">
            <v>I2FS6001</v>
          </cell>
          <cell r="B101">
            <v>165055.57</v>
          </cell>
          <cell r="C101" t="str">
            <v>NROTROS</v>
          </cell>
          <cell r="D101" t="str">
            <v>Molino Caribe</v>
          </cell>
        </row>
        <row r="102">
          <cell r="A102" t="str">
            <v>I2FUV001</v>
          </cell>
          <cell r="B102">
            <v>242330.65</v>
          </cell>
          <cell r="C102" t="str">
            <v>NROTROS</v>
          </cell>
          <cell r="D102" t="str">
            <v>CARIBE</v>
          </cell>
        </row>
        <row r="103">
          <cell r="A103" t="str">
            <v>I2FUW001</v>
          </cell>
          <cell r="B103">
            <v>142498.60999999999</v>
          </cell>
          <cell r="C103" t="str">
            <v>NROTROS</v>
          </cell>
          <cell r="D103" t="str">
            <v>MACRO</v>
          </cell>
        </row>
        <row r="104">
          <cell r="A104" t="str">
            <v>I2G2G001</v>
          </cell>
          <cell r="B104">
            <v>45575.43</v>
          </cell>
          <cell r="C104" t="str">
            <v>NROTROS</v>
          </cell>
          <cell r="D104" t="str">
            <v>Edificio Banco de la Republica</v>
          </cell>
        </row>
        <row r="105">
          <cell r="A105" t="str">
            <v>I2G5L001</v>
          </cell>
          <cell r="B105">
            <v>22148.59</v>
          </cell>
          <cell r="C105" t="str">
            <v>NROTROS</v>
          </cell>
          <cell r="D105" t="str">
            <v>INAVIGOR</v>
          </cell>
        </row>
        <row r="106">
          <cell r="A106" t="str">
            <v>I2G5X001</v>
          </cell>
          <cell r="B106">
            <v>39299.83</v>
          </cell>
          <cell r="C106" t="str">
            <v>NROTROS</v>
          </cell>
          <cell r="D106" t="str">
            <v>PARADOR ROJO MELGAR</v>
          </cell>
        </row>
        <row r="107">
          <cell r="A107" t="str">
            <v>I2GI8001</v>
          </cell>
          <cell r="B107">
            <v>21273.46</v>
          </cell>
          <cell r="C107" t="str">
            <v>NROTROS</v>
          </cell>
          <cell r="D107" t="str">
            <v xml:space="preserve">CILPAIS I.R.G.  S.A. </v>
          </cell>
        </row>
        <row r="108">
          <cell r="A108" t="str">
            <v>I2GNK001</v>
          </cell>
          <cell r="B108">
            <v>7115.93</v>
          </cell>
          <cell r="C108" t="str">
            <v>NROTROS</v>
          </cell>
          <cell r="D108" t="str">
            <v>INVERANGEL S.A</v>
          </cell>
        </row>
        <row r="109">
          <cell r="A109" t="str">
            <v>I2GPR001</v>
          </cell>
          <cell r="B109">
            <v>295594.59999999998</v>
          </cell>
          <cell r="C109" t="str">
            <v>NROTROS</v>
          </cell>
          <cell r="D109" t="str">
            <v>Grandes superficies de colombia</v>
          </cell>
        </row>
        <row r="110">
          <cell r="A110" t="str">
            <v>ICDM2001</v>
          </cell>
          <cell r="B110">
            <v>292037.17</v>
          </cell>
          <cell r="C110" t="str">
            <v>NROTROS</v>
          </cell>
          <cell r="D110" t="str">
            <v>CEMENTOS DIAMANTE</v>
          </cell>
        </row>
        <row r="111">
          <cell r="A111" t="str">
            <v>IFBT1001</v>
          </cell>
          <cell r="B111">
            <v>2258175.54</v>
          </cell>
          <cell r="C111" t="str">
            <v>NROTROS</v>
          </cell>
          <cell r="D111" t="str">
            <v>FIBRATOLIMA TEXTILES</v>
          </cell>
        </row>
        <row r="112">
          <cell r="A112" t="str">
            <v>ILPQ1001</v>
          </cell>
          <cell r="B112">
            <v>535975.26</v>
          </cell>
          <cell r="C112" t="str">
            <v>NROTROS</v>
          </cell>
          <cell r="D112" t="str">
            <v>ECOPETROL LA PARROQUIA</v>
          </cell>
        </row>
        <row r="113">
          <cell r="A113" t="str">
            <v>ISPN1001</v>
          </cell>
          <cell r="B113">
            <v>1031311.66</v>
          </cell>
          <cell r="C113" t="str">
            <v>NROTROS</v>
          </cell>
          <cell r="D113" t="str">
            <v>ARROZ DIANA S.A</v>
          </cell>
        </row>
        <row r="114">
          <cell r="A114" t="str">
            <v>ITLS1001</v>
          </cell>
          <cell r="B114">
            <v>1013171.68</v>
          </cell>
          <cell r="C114" t="str">
            <v>NROTROS</v>
          </cell>
          <cell r="D114" t="str">
            <v>CAFAM</v>
          </cell>
        </row>
        <row r="115">
          <cell r="A115" t="str">
            <v>ITXP1001</v>
          </cell>
          <cell r="B115">
            <v>1730085.93</v>
          </cell>
          <cell r="C115" t="str">
            <v>NROTROS</v>
          </cell>
          <cell r="D115" t="str">
            <v>TEXPINAL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antes anuales"/>
      <sheetName val="Monomias"/>
      <sheetName val="Graphica"/>
    </sheetNames>
    <sheetDataSet>
      <sheetData sheetId="0">
        <row r="2">
          <cell r="C2">
            <v>0.71</v>
          </cell>
        </row>
        <row r="3">
          <cell r="C3">
            <v>0.78</v>
          </cell>
        </row>
        <row r="4">
          <cell r="C4">
            <v>0.72</v>
          </cell>
        </row>
        <row r="5">
          <cell r="C5">
            <v>0.76</v>
          </cell>
        </row>
        <row r="6">
          <cell r="D6">
            <v>1.25</v>
          </cell>
        </row>
        <row r="7">
          <cell r="D7">
            <v>1.25</v>
          </cell>
        </row>
        <row r="8">
          <cell r="D8">
            <v>1</v>
          </cell>
        </row>
        <row r="9">
          <cell r="D9">
            <v>0.2</v>
          </cell>
        </row>
        <row r="10">
          <cell r="D10">
            <v>0</v>
          </cell>
        </row>
        <row r="11">
          <cell r="D11">
            <v>-0.5</v>
          </cell>
        </row>
        <row r="12">
          <cell r="D12">
            <v>-0.4</v>
          </cell>
        </row>
        <row r="13">
          <cell r="D13">
            <v>-0.15</v>
          </cell>
        </row>
        <row r="14">
          <cell r="D14">
            <v>0.2</v>
          </cell>
        </row>
        <row r="15">
          <cell r="D15">
            <v>1.1000000000000001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DORES (2)"/>
      <sheetName val="AEN"/>
      <sheetName val="ACTIVA"/>
      <sheetName val="REACTIVA"/>
      <sheetName val="CONTADORES"/>
      <sheetName val="RESUMEN (2)"/>
      <sheetName val="RESUMEN"/>
      <sheetName val="Contactos"/>
      <sheetName val="CONTAD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ETLM1002</v>
          </cell>
          <cell r="B2">
            <v>429156.97</v>
          </cell>
          <cell r="C2" t="str">
            <v>EXPORTA</v>
          </cell>
        </row>
        <row r="3">
          <cell r="A3" t="str">
            <v>ETLM1006</v>
          </cell>
          <cell r="B3">
            <v>0</v>
          </cell>
          <cell r="C3" t="str">
            <v>EXPORTA</v>
          </cell>
        </row>
        <row r="4">
          <cell r="A4" t="str">
            <v>ETLM1009</v>
          </cell>
          <cell r="B4">
            <v>6871325.8399999999</v>
          </cell>
          <cell r="C4" t="str">
            <v>EXPORTA</v>
          </cell>
        </row>
        <row r="5">
          <cell r="A5" t="str">
            <v>ETLM1010</v>
          </cell>
          <cell r="B5">
            <v>5913377.7799999984</v>
          </cell>
          <cell r="C5" t="str">
            <v>EXPORTA</v>
          </cell>
        </row>
        <row r="6">
          <cell r="A6" t="str">
            <v>ETLM1011</v>
          </cell>
          <cell r="B6">
            <v>0</v>
          </cell>
          <cell r="C6" t="str">
            <v>EXPORTA</v>
          </cell>
        </row>
        <row r="7">
          <cell r="A7" t="str">
            <v>ETLM1012</v>
          </cell>
          <cell r="B7">
            <v>0</v>
          </cell>
          <cell r="C7" t="str">
            <v>EXPORTA</v>
          </cell>
        </row>
        <row r="8">
          <cell r="A8" t="str">
            <v>ETLM1013</v>
          </cell>
          <cell r="B8">
            <v>0</v>
          </cell>
          <cell r="C8" t="str">
            <v>EXPORTA</v>
          </cell>
        </row>
        <row r="9">
          <cell r="A9" t="str">
            <v>ETLM1023</v>
          </cell>
          <cell r="B9">
            <v>43939.48</v>
          </cell>
          <cell r="C9" t="str">
            <v>EXPORTA</v>
          </cell>
        </row>
        <row r="10">
          <cell r="A10" t="str">
            <v>ETLM1028</v>
          </cell>
          <cell r="B10">
            <v>144544.82999999999</v>
          </cell>
          <cell r="C10" t="str">
            <v>EXPORTA</v>
          </cell>
        </row>
        <row r="11">
          <cell r="A11" t="str">
            <v>ETLM1029</v>
          </cell>
          <cell r="B11">
            <v>18628522.210000001</v>
          </cell>
          <cell r="C11" t="str">
            <v>EXPORTA</v>
          </cell>
        </row>
        <row r="12">
          <cell r="A12" t="str">
            <v>ETLM1032</v>
          </cell>
          <cell r="B12">
            <v>0</v>
          </cell>
          <cell r="C12" t="str">
            <v>EXPORTA</v>
          </cell>
        </row>
        <row r="13">
          <cell r="A13" t="str">
            <v>ETLM1034</v>
          </cell>
          <cell r="B13">
            <v>11320</v>
          </cell>
          <cell r="C13" t="str">
            <v>EXPORTA</v>
          </cell>
        </row>
        <row r="14">
          <cell r="A14" t="str">
            <v>ETLM1036</v>
          </cell>
          <cell r="B14">
            <v>4744470.47</v>
          </cell>
          <cell r="C14" t="str">
            <v>EXPORTA</v>
          </cell>
        </row>
        <row r="15">
          <cell r="A15" t="str">
            <v>I2FDZ001</v>
          </cell>
          <cell r="B15">
            <v>3152960.36</v>
          </cell>
          <cell r="C15" t="str">
            <v>EXPORTA</v>
          </cell>
        </row>
        <row r="16">
          <cell r="A16" t="str">
            <v>ICHC1022</v>
          </cell>
          <cell r="B16">
            <v>12335532.830000002</v>
          </cell>
          <cell r="C16" t="str">
            <v>EXPORTA</v>
          </cell>
        </row>
        <row r="17">
          <cell r="A17" t="str">
            <v>IHUI1019</v>
          </cell>
          <cell r="B17">
            <v>1211011.01</v>
          </cell>
          <cell r="C17" t="str">
            <v>EXPORTA</v>
          </cell>
        </row>
        <row r="18">
          <cell r="A18" t="str">
            <v>IHUI1020</v>
          </cell>
          <cell r="B18">
            <v>928650.89</v>
          </cell>
          <cell r="C18" t="str">
            <v>EXPORTA</v>
          </cell>
        </row>
        <row r="19">
          <cell r="A19" t="str">
            <v>ITPDC001</v>
          </cell>
          <cell r="B19">
            <v>2372.46</v>
          </cell>
          <cell r="C19" t="str">
            <v>EXPORTA</v>
          </cell>
        </row>
        <row r="22">
          <cell r="A22" t="str">
            <v>ECHC1023</v>
          </cell>
          <cell r="B22">
            <v>533164.69999999995</v>
          </cell>
          <cell r="C22" t="str">
            <v>IMPORTA</v>
          </cell>
        </row>
        <row r="23">
          <cell r="A23" t="str">
            <v>ECHC1027</v>
          </cell>
          <cell r="B23">
            <v>25958.25</v>
          </cell>
          <cell r="C23" t="str">
            <v>IMPORTA</v>
          </cell>
        </row>
        <row r="24">
          <cell r="A24" t="str">
            <v>EHUI1021</v>
          </cell>
          <cell r="B24">
            <v>3258576.99</v>
          </cell>
          <cell r="C24" t="str">
            <v>IMPORTA</v>
          </cell>
        </row>
        <row r="25">
          <cell r="A25" t="str">
            <v>EHUI1022</v>
          </cell>
          <cell r="B25">
            <v>4405930.55</v>
          </cell>
          <cell r="C25" t="str">
            <v>IMPORTA</v>
          </cell>
        </row>
        <row r="26">
          <cell r="A26" t="str">
            <v>EPST1001</v>
          </cell>
          <cell r="B26">
            <v>389519</v>
          </cell>
          <cell r="C26" t="str">
            <v>IMPORTA</v>
          </cell>
        </row>
        <row r="27">
          <cell r="A27" t="str">
            <v>ERCIO001</v>
          </cell>
          <cell r="B27">
            <v>0</v>
          </cell>
          <cell r="C27" t="str">
            <v>IMPORTA</v>
          </cell>
        </row>
        <row r="28">
          <cell r="A28" t="str">
            <v>ETGL1001</v>
          </cell>
          <cell r="B28">
            <v>782200</v>
          </cell>
          <cell r="C28" t="str">
            <v>IMPORTA</v>
          </cell>
        </row>
        <row r="29">
          <cell r="A29" t="str">
            <v>ETPD1001</v>
          </cell>
          <cell r="B29">
            <v>0</v>
          </cell>
          <cell r="C29" t="str">
            <v>IMPORTA</v>
          </cell>
        </row>
        <row r="30">
          <cell r="A30" t="str">
            <v>EVNT1001</v>
          </cell>
          <cell r="B30">
            <v>1231999</v>
          </cell>
          <cell r="C30" t="str">
            <v>IMPORTA</v>
          </cell>
        </row>
        <row r="31">
          <cell r="A31" t="str">
            <v>EVNT1002</v>
          </cell>
          <cell r="B31">
            <v>1010200</v>
          </cell>
          <cell r="C31" t="str">
            <v>IMPORTA</v>
          </cell>
        </row>
        <row r="32">
          <cell r="A32" t="str">
            <v>ITLM1001</v>
          </cell>
          <cell r="B32">
            <v>858359.76</v>
          </cell>
          <cell r="C32" t="str">
            <v>IMPORTA</v>
          </cell>
        </row>
        <row r="33">
          <cell r="A33" t="str">
            <v>ITLM1005</v>
          </cell>
          <cell r="B33">
            <v>40168250</v>
          </cell>
          <cell r="C33" t="str">
            <v>IMPORTA</v>
          </cell>
        </row>
        <row r="34">
          <cell r="A34" t="str">
            <v>ITLM1015</v>
          </cell>
          <cell r="B34">
            <v>2656629</v>
          </cell>
          <cell r="C34" t="str">
            <v>IMPORTA</v>
          </cell>
        </row>
        <row r="35">
          <cell r="A35" t="str">
            <v>ITLM1016</v>
          </cell>
          <cell r="B35">
            <v>2365921</v>
          </cell>
          <cell r="C35" t="str">
            <v>IMPORTA</v>
          </cell>
        </row>
        <row r="36">
          <cell r="A36" t="str">
            <v>ITLM1017</v>
          </cell>
          <cell r="B36">
            <v>0</v>
          </cell>
          <cell r="C36" t="str">
            <v>IMPORTA</v>
          </cell>
        </row>
        <row r="37">
          <cell r="A37" t="str">
            <v>ITLM1018</v>
          </cell>
          <cell r="B37">
            <v>2918113</v>
          </cell>
          <cell r="C37" t="str">
            <v>IMPORTA</v>
          </cell>
        </row>
        <row r="38">
          <cell r="A38" t="str">
            <v>ITLM1030</v>
          </cell>
          <cell r="B38">
            <v>1395745.37</v>
          </cell>
          <cell r="C38" t="str">
            <v>IMPORTA</v>
          </cell>
        </row>
        <row r="39">
          <cell r="A39" t="str">
            <v>ITLM1031</v>
          </cell>
          <cell r="B39">
            <v>54812112</v>
          </cell>
          <cell r="C39" t="str">
            <v>IMPORTA</v>
          </cell>
        </row>
        <row r="40">
          <cell r="A40" t="str">
            <v>ITLM1033</v>
          </cell>
          <cell r="B40">
            <v>23346120</v>
          </cell>
          <cell r="C40" t="str">
            <v>IMPORTA</v>
          </cell>
        </row>
        <row r="41">
          <cell r="A41" t="str">
            <v>ITLM1034</v>
          </cell>
          <cell r="B41">
            <v>57191.99</v>
          </cell>
          <cell r="C41" t="str">
            <v>IMPORTA</v>
          </cell>
        </row>
        <row r="42">
          <cell r="A42" t="str">
            <v>ITLM2014</v>
          </cell>
          <cell r="B42">
            <v>502732.79999999999</v>
          </cell>
          <cell r="C42" t="str">
            <v>IMPORTA</v>
          </cell>
        </row>
        <row r="45">
          <cell r="A45" t="str">
            <v>I1AAB001</v>
          </cell>
          <cell r="B45">
            <v>329256.05</v>
          </cell>
          <cell r="C45" t="str">
            <v>NROTROS</v>
          </cell>
        </row>
        <row r="46">
          <cell r="A46" t="str">
            <v>I1ARH001</v>
          </cell>
          <cell r="B46">
            <v>454329.13</v>
          </cell>
          <cell r="C46" t="str">
            <v>NROTROS</v>
          </cell>
        </row>
        <row r="47">
          <cell r="A47" t="str">
            <v>I2AFQ001</v>
          </cell>
          <cell r="B47">
            <v>585503.56999999995</v>
          </cell>
          <cell r="C47" t="str">
            <v>NROTROS</v>
          </cell>
        </row>
        <row r="48">
          <cell r="A48" t="str">
            <v>I2AW3001</v>
          </cell>
          <cell r="B48">
            <v>149387.35999999999</v>
          </cell>
          <cell r="C48" t="str">
            <v>NROTROS</v>
          </cell>
        </row>
        <row r="49">
          <cell r="A49" t="str">
            <v>I2AXK001</v>
          </cell>
          <cell r="B49">
            <v>383470.62</v>
          </cell>
          <cell r="C49" t="str">
            <v>NROTROS</v>
          </cell>
        </row>
        <row r="50">
          <cell r="A50" t="str">
            <v>I2B1B001</v>
          </cell>
          <cell r="B50">
            <v>272392.49</v>
          </cell>
          <cell r="C50" t="str">
            <v>NROTROS</v>
          </cell>
        </row>
        <row r="51">
          <cell r="A51" t="str">
            <v>I2B3C001</v>
          </cell>
          <cell r="B51">
            <v>373726.1</v>
          </cell>
          <cell r="C51" t="str">
            <v>NROTROS</v>
          </cell>
        </row>
        <row r="52">
          <cell r="A52" t="str">
            <v>I2BIM001</v>
          </cell>
          <cell r="B52">
            <v>77004.039999999994</v>
          </cell>
          <cell r="C52" t="str">
            <v>NROTROS</v>
          </cell>
        </row>
        <row r="53">
          <cell r="A53" t="str">
            <v>I2C15001</v>
          </cell>
          <cell r="B53">
            <v>69858.81</v>
          </cell>
          <cell r="C53" t="str">
            <v>NROTROS</v>
          </cell>
        </row>
        <row r="54">
          <cell r="A54" t="str">
            <v>I2C5A001</v>
          </cell>
          <cell r="B54">
            <v>345962.02</v>
          </cell>
          <cell r="C54" t="str">
            <v>NROTROS</v>
          </cell>
        </row>
        <row r="55">
          <cell r="A55" t="str">
            <v>I2C5B001</v>
          </cell>
          <cell r="B55">
            <v>100922.76</v>
          </cell>
          <cell r="C55" t="str">
            <v>NROTROS</v>
          </cell>
        </row>
        <row r="56">
          <cell r="A56" t="str">
            <v>I2C5D001</v>
          </cell>
          <cell r="B56">
            <v>91348.52</v>
          </cell>
          <cell r="C56" t="str">
            <v>NROTROS</v>
          </cell>
        </row>
        <row r="57">
          <cell r="A57" t="str">
            <v>I2C5E001</v>
          </cell>
          <cell r="B57">
            <v>89392.63</v>
          </cell>
          <cell r="C57" t="str">
            <v>NROTROS</v>
          </cell>
        </row>
        <row r="58">
          <cell r="A58" t="str">
            <v>I2C6P001</v>
          </cell>
          <cell r="B58">
            <v>125898.9</v>
          </cell>
          <cell r="C58" t="str">
            <v>NROTROS</v>
          </cell>
        </row>
        <row r="59">
          <cell r="A59" t="str">
            <v>I2C8O001</v>
          </cell>
          <cell r="B59">
            <v>39262.730000000003</v>
          </cell>
          <cell r="C59" t="str">
            <v>NROTROS</v>
          </cell>
        </row>
        <row r="60">
          <cell r="A60" t="str">
            <v>I2CGX001</v>
          </cell>
          <cell r="B60">
            <v>4169.97</v>
          </cell>
          <cell r="C60" t="str">
            <v>NROTROS</v>
          </cell>
        </row>
        <row r="61">
          <cell r="A61" t="str">
            <v>I2CKB001</v>
          </cell>
          <cell r="B61">
            <v>313860.84000000003</v>
          </cell>
          <cell r="C61" t="str">
            <v>NROTROS</v>
          </cell>
        </row>
        <row r="62">
          <cell r="A62" t="str">
            <v>I2CQA001</v>
          </cell>
          <cell r="B62">
            <v>39041.089999999997</v>
          </cell>
          <cell r="C62" t="str">
            <v>NROTROS</v>
          </cell>
        </row>
        <row r="63">
          <cell r="A63" t="str">
            <v>I2CQI001</v>
          </cell>
          <cell r="B63">
            <v>41386.28</v>
          </cell>
          <cell r="C63" t="str">
            <v>NROTROS</v>
          </cell>
        </row>
        <row r="64">
          <cell r="A64" t="str">
            <v>I2CQN001</v>
          </cell>
          <cell r="B64">
            <v>39871.21</v>
          </cell>
          <cell r="C64" t="str">
            <v>NROTROS</v>
          </cell>
        </row>
        <row r="65">
          <cell r="A65" t="str">
            <v>I2CVA001</v>
          </cell>
          <cell r="B65">
            <v>11097.09</v>
          </cell>
          <cell r="C65" t="str">
            <v>NROTROS</v>
          </cell>
        </row>
        <row r="66">
          <cell r="A66" t="str">
            <v>I2CZE001</v>
          </cell>
          <cell r="B66">
            <v>43211.02</v>
          </cell>
          <cell r="C66" t="str">
            <v>NROTROS</v>
          </cell>
        </row>
        <row r="67">
          <cell r="A67" t="str">
            <v>I2D13001</v>
          </cell>
          <cell r="B67">
            <v>66576.600000000006</v>
          </cell>
          <cell r="C67" t="str">
            <v>NROTROS</v>
          </cell>
        </row>
        <row r="68">
          <cell r="A68" t="str">
            <v>I2D2M001</v>
          </cell>
          <cell r="B68">
            <v>81803.259999999995</v>
          </cell>
          <cell r="C68" t="str">
            <v>NROTROS</v>
          </cell>
        </row>
        <row r="69">
          <cell r="A69" t="str">
            <v>I2DG8001</v>
          </cell>
          <cell r="B69">
            <v>41975.15</v>
          </cell>
          <cell r="C69" t="str">
            <v>NROTROS</v>
          </cell>
        </row>
        <row r="70">
          <cell r="A70" t="str">
            <v>I2DGB001</v>
          </cell>
          <cell r="B70">
            <v>72154.47</v>
          </cell>
          <cell r="C70" t="str">
            <v>NROTROS</v>
          </cell>
        </row>
        <row r="71">
          <cell r="A71" t="str">
            <v>I2DHD001</v>
          </cell>
          <cell r="B71">
            <v>114275.95</v>
          </cell>
          <cell r="C71" t="str">
            <v>NROTROS</v>
          </cell>
        </row>
        <row r="72">
          <cell r="A72" t="str">
            <v>I2DHF001</v>
          </cell>
          <cell r="B72">
            <v>22784.74</v>
          </cell>
          <cell r="C72" t="str">
            <v>NROTROS</v>
          </cell>
        </row>
        <row r="73">
          <cell r="A73" t="str">
            <v>I2DIT001</v>
          </cell>
          <cell r="B73">
            <v>59376.84</v>
          </cell>
          <cell r="C73" t="str">
            <v>NROTROS</v>
          </cell>
        </row>
        <row r="74">
          <cell r="A74" t="str">
            <v>I2DKR001</v>
          </cell>
          <cell r="B74">
            <v>14280.81</v>
          </cell>
          <cell r="C74" t="str">
            <v>NROTROS</v>
          </cell>
        </row>
        <row r="75">
          <cell r="A75" t="str">
            <v>I2DKS001</v>
          </cell>
          <cell r="B75">
            <v>9542.14</v>
          </cell>
          <cell r="C75" t="str">
            <v>NROTROS</v>
          </cell>
        </row>
        <row r="76">
          <cell r="A76" t="str">
            <v>I2DT3001</v>
          </cell>
          <cell r="B76">
            <v>514281.65</v>
          </cell>
          <cell r="C76" t="str">
            <v>NROTROS</v>
          </cell>
        </row>
        <row r="77">
          <cell r="A77" t="str">
            <v>I2DY3001</v>
          </cell>
          <cell r="B77">
            <v>50410.14</v>
          </cell>
          <cell r="C77" t="str">
            <v>NROTROS</v>
          </cell>
        </row>
        <row r="78">
          <cell r="A78" t="str">
            <v>I2DYX001</v>
          </cell>
          <cell r="B78">
            <v>23909.13</v>
          </cell>
          <cell r="C78" t="str">
            <v>NROTROS</v>
          </cell>
        </row>
        <row r="79">
          <cell r="A79" t="str">
            <v>I2DYY001</v>
          </cell>
          <cell r="B79">
            <v>10093.58</v>
          </cell>
          <cell r="C79" t="str">
            <v>NROTROS</v>
          </cell>
        </row>
        <row r="80">
          <cell r="A80" t="str">
            <v>I2DZT001</v>
          </cell>
          <cell r="B80">
            <v>12866.51</v>
          </cell>
          <cell r="C80" t="str">
            <v>NROTROS</v>
          </cell>
        </row>
        <row r="81">
          <cell r="A81" t="str">
            <v>I2E2C001</v>
          </cell>
          <cell r="B81">
            <v>13308.06</v>
          </cell>
          <cell r="C81" t="str">
            <v>NROTROS</v>
          </cell>
        </row>
        <row r="82">
          <cell r="A82" t="str">
            <v>I2EAP001</v>
          </cell>
          <cell r="B82">
            <v>92077.63</v>
          </cell>
          <cell r="C82" t="str">
            <v>NROTROS</v>
          </cell>
        </row>
        <row r="83">
          <cell r="A83" t="str">
            <v>I2EFU001</v>
          </cell>
          <cell r="B83">
            <v>26073.69</v>
          </cell>
          <cell r="C83" t="str">
            <v>NROTROS</v>
          </cell>
        </row>
        <row r="84">
          <cell r="A84" t="str">
            <v>I2EGH001</v>
          </cell>
          <cell r="B84">
            <v>200003.92</v>
          </cell>
          <cell r="C84" t="str">
            <v>NROTROS</v>
          </cell>
        </row>
        <row r="85">
          <cell r="A85" t="str">
            <v>I2EHH001</v>
          </cell>
          <cell r="B85">
            <v>21617.759999999998</v>
          </cell>
          <cell r="C85" t="str">
            <v>NROTROS</v>
          </cell>
        </row>
        <row r="86">
          <cell r="A86" t="str">
            <v>I2EHV001</v>
          </cell>
          <cell r="B86">
            <v>312112.26</v>
          </cell>
          <cell r="C86" t="str">
            <v>NROTROS</v>
          </cell>
        </row>
        <row r="87">
          <cell r="A87" t="str">
            <v>I2ELF001</v>
          </cell>
          <cell r="B87">
            <v>27812.77</v>
          </cell>
          <cell r="C87" t="str">
            <v>NROTROS</v>
          </cell>
        </row>
        <row r="88">
          <cell r="A88" t="str">
            <v>I2EQ9001</v>
          </cell>
          <cell r="B88">
            <v>320303.11</v>
          </cell>
          <cell r="C88" t="str">
            <v>NROTROS</v>
          </cell>
        </row>
        <row r="89">
          <cell r="A89" t="str">
            <v>I2ESG001</v>
          </cell>
          <cell r="B89">
            <v>714545.91</v>
          </cell>
          <cell r="C89" t="str">
            <v>NROTROS</v>
          </cell>
        </row>
        <row r="90">
          <cell r="A90" t="str">
            <v>I2EWG001</v>
          </cell>
          <cell r="B90">
            <v>36062.89</v>
          </cell>
          <cell r="C90" t="str">
            <v>NROTROS</v>
          </cell>
        </row>
        <row r="91">
          <cell r="A91" t="str">
            <v>I2EWI001</v>
          </cell>
          <cell r="B91">
            <v>52173.89</v>
          </cell>
          <cell r="C91" t="str">
            <v>NROTROS</v>
          </cell>
        </row>
        <row r="92">
          <cell r="A92" t="str">
            <v>I2F2M001</v>
          </cell>
          <cell r="B92">
            <v>48843.8</v>
          </cell>
          <cell r="C92" t="str">
            <v>NROTROS</v>
          </cell>
        </row>
        <row r="93">
          <cell r="A93" t="str">
            <v>I2F2U001</v>
          </cell>
          <cell r="B93">
            <v>46995.72</v>
          </cell>
          <cell r="C93" t="str">
            <v>NROTROS</v>
          </cell>
        </row>
        <row r="94">
          <cell r="A94" t="str">
            <v>I2F2V001</v>
          </cell>
          <cell r="B94">
            <v>21748.86</v>
          </cell>
          <cell r="C94" t="str">
            <v>NROTROS</v>
          </cell>
        </row>
        <row r="95">
          <cell r="A95" t="str">
            <v>I2F56001</v>
          </cell>
          <cell r="B95">
            <v>26309.41</v>
          </cell>
          <cell r="C95" t="str">
            <v>NROTROS</v>
          </cell>
        </row>
        <row r="96">
          <cell r="A96" t="str">
            <v>I2F57001</v>
          </cell>
          <cell r="B96">
            <v>49677.86</v>
          </cell>
          <cell r="C96" t="str">
            <v>NROTROS</v>
          </cell>
        </row>
        <row r="97">
          <cell r="A97" t="str">
            <v>I2FBM001</v>
          </cell>
          <cell r="B97">
            <v>54291.64</v>
          </cell>
          <cell r="C97" t="str">
            <v>NROTROS</v>
          </cell>
        </row>
        <row r="98">
          <cell r="A98" t="str">
            <v>I2FHW001</v>
          </cell>
          <cell r="B98">
            <v>10095.33</v>
          </cell>
          <cell r="C98" t="str">
            <v>NROTROS</v>
          </cell>
        </row>
        <row r="99">
          <cell r="A99" t="str">
            <v>I2FJP001</v>
          </cell>
          <cell r="B99">
            <v>14690.44</v>
          </cell>
          <cell r="C99" t="str">
            <v>NROTROS</v>
          </cell>
        </row>
        <row r="100">
          <cell r="A100" t="str">
            <v>I2FL5001</v>
          </cell>
          <cell r="B100">
            <v>4230.88</v>
          </cell>
          <cell r="C100" t="str">
            <v>NROTROS</v>
          </cell>
        </row>
        <row r="101">
          <cell r="A101" t="str">
            <v>I2FMH001</v>
          </cell>
          <cell r="B101">
            <v>10370.15</v>
          </cell>
          <cell r="C101" t="str">
            <v>NROTROS</v>
          </cell>
        </row>
        <row r="102">
          <cell r="A102" t="str">
            <v>I2FMN001</v>
          </cell>
          <cell r="B102">
            <v>84724.76</v>
          </cell>
          <cell r="C102" t="str">
            <v>NROTROS</v>
          </cell>
        </row>
        <row r="103">
          <cell r="A103" t="str">
            <v>I2FS6001</v>
          </cell>
          <cell r="B103">
            <v>203269.29</v>
          </cell>
          <cell r="C103" t="str">
            <v>NROTROS</v>
          </cell>
        </row>
        <row r="104">
          <cell r="A104" t="str">
            <v>I2FUV001</v>
          </cell>
          <cell r="B104">
            <v>245550.98</v>
          </cell>
          <cell r="C104" t="str">
            <v>NROTROS</v>
          </cell>
        </row>
        <row r="105">
          <cell r="A105" t="str">
            <v>I2FUW001</v>
          </cell>
          <cell r="B105">
            <v>138362.17000000001</v>
          </cell>
          <cell r="C105" t="str">
            <v>NROTROS</v>
          </cell>
        </row>
        <row r="106">
          <cell r="A106" t="str">
            <v>I2G2G001</v>
          </cell>
          <cell r="B106">
            <v>53948.07</v>
          </cell>
          <cell r="C106" t="str">
            <v>NROTROS</v>
          </cell>
        </row>
        <row r="107">
          <cell r="A107" t="str">
            <v>I2G5L001</v>
          </cell>
          <cell r="B107">
            <v>20924.22</v>
          </cell>
          <cell r="C107" t="str">
            <v>NROTROS</v>
          </cell>
        </row>
        <row r="108">
          <cell r="A108" t="str">
            <v>I2G5X001</v>
          </cell>
          <cell r="B108">
            <v>35400.639999999999</v>
          </cell>
          <cell r="C108" t="str">
            <v>NROTROS</v>
          </cell>
        </row>
        <row r="109">
          <cell r="A109" t="str">
            <v>I2G6L001</v>
          </cell>
          <cell r="B109">
            <v>100651.89</v>
          </cell>
          <cell r="C109" t="str">
            <v>NROTROS</v>
          </cell>
        </row>
        <row r="110">
          <cell r="A110" t="str">
            <v>I2GI8001</v>
          </cell>
          <cell r="B110">
            <v>24744.560000000001</v>
          </cell>
          <cell r="C110" t="str">
            <v>NROTROS</v>
          </cell>
        </row>
        <row r="111">
          <cell r="A111" t="str">
            <v>I2GNK001</v>
          </cell>
          <cell r="B111">
            <v>4712.5600000000004</v>
          </cell>
          <cell r="C111" t="str">
            <v>NROTROS</v>
          </cell>
        </row>
        <row r="112">
          <cell r="A112" t="str">
            <v>ICDM2001</v>
          </cell>
          <cell r="B112">
            <v>161838.91</v>
          </cell>
          <cell r="C112" t="str">
            <v>NROTROS</v>
          </cell>
        </row>
        <row r="113">
          <cell r="A113" t="str">
            <v>IFBT1001</v>
          </cell>
          <cell r="B113">
            <v>2430870.13</v>
          </cell>
          <cell r="C113" t="str">
            <v>NROTROS</v>
          </cell>
        </row>
        <row r="114">
          <cell r="A114" t="str">
            <v>ILPQ1001</v>
          </cell>
          <cell r="B114">
            <v>556118.96</v>
          </cell>
          <cell r="C114" t="str">
            <v>NROTROS</v>
          </cell>
        </row>
        <row r="115">
          <cell r="A115" t="str">
            <v>ISPN1001</v>
          </cell>
          <cell r="B115">
            <v>1048368.84</v>
          </cell>
          <cell r="C115" t="str">
            <v>NROTROS</v>
          </cell>
        </row>
        <row r="116">
          <cell r="A116" t="str">
            <v>ITLS1001</v>
          </cell>
          <cell r="B116">
            <v>797061.45</v>
          </cell>
          <cell r="C116" t="str">
            <v>NROTROS</v>
          </cell>
        </row>
        <row r="117">
          <cell r="A117" t="str">
            <v>ITXP1001</v>
          </cell>
          <cell r="B117">
            <v>2523741.94</v>
          </cell>
          <cell r="C117" t="str">
            <v>NROTROS</v>
          </cell>
        </row>
        <row r="120">
          <cell r="A120" t="str">
            <v>I2AYJ001</v>
          </cell>
          <cell r="B120">
            <v>154307.28</v>
          </cell>
          <cell r="C120" t="str">
            <v>NRTOLIMA</v>
          </cell>
        </row>
        <row r="121">
          <cell r="A121" t="str">
            <v>I2CBI001</v>
          </cell>
          <cell r="B121">
            <v>59563.1</v>
          </cell>
          <cell r="C121" t="str">
            <v>NRTOLIMA</v>
          </cell>
        </row>
        <row r="122">
          <cell r="A122" t="str">
            <v>I2CBK001</v>
          </cell>
          <cell r="B122">
            <v>42875.14</v>
          </cell>
          <cell r="C122" t="str">
            <v>NRTOLIMA</v>
          </cell>
        </row>
        <row r="123">
          <cell r="A123" t="str">
            <v>I2CKD001</v>
          </cell>
          <cell r="B123">
            <v>47494.69</v>
          </cell>
          <cell r="C123" t="str">
            <v>NRTOLIMA</v>
          </cell>
        </row>
        <row r="124">
          <cell r="A124" t="str">
            <v>I2DLC001</v>
          </cell>
          <cell r="B124">
            <v>29675.59</v>
          </cell>
          <cell r="C124" t="str">
            <v>NRTOLIMA</v>
          </cell>
        </row>
        <row r="125">
          <cell r="A125" t="str">
            <v>I2ENK001</v>
          </cell>
          <cell r="B125">
            <v>122612.78</v>
          </cell>
          <cell r="C125" t="str">
            <v>NRTOLIMA</v>
          </cell>
        </row>
        <row r="126">
          <cell r="A126" t="str">
            <v>I2ERG001</v>
          </cell>
          <cell r="B126">
            <v>49076.61</v>
          </cell>
          <cell r="C126" t="str">
            <v>NRTOLIMA</v>
          </cell>
        </row>
        <row r="127">
          <cell r="A127" t="str">
            <v>I2ERP001</v>
          </cell>
          <cell r="B127">
            <v>29972.21</v>
          </cell>
          <cell r="C127" t="str">
            <v>NRTOLIMA</v>
          </cell>
        </row>
        <row r="128">
          <cell r="A128" t="str">
            <v>I2EY7001</v>
          </cell>
          <cell r="B128">
            <v>53139.360000000001</v>
          </cell>
          <cell r="C128" t="str">
            <v>NRTOLIMA</v>
          </cell>
        </row>
        <row r="129">
          <cell r="A129" t="str">
            <v>I2F2B001</v>
          </cell>
          <cell r="B129">
            <v>89333.09</v>
          </cell>
          <cell r="C129" t="str">
            <v>NRTOLIMA</v>
          </cell>
        </row>
        <row r="130">
          <cell r="A130" t="str">
            <v>I2FC1001</v>
          </cell>
          <cell r="B130">
            <v>19756.52</v>
          </cell>
          <cell r="C130" t="str">
            <v>NRTOLIMA</v>
          </cell>
        </row>
        <row r="131">
          <cell r="A131" t="str">
            <v>I2FK2001</v>
          </cell>
          <cell r="B131">
            <v>94919.23</v>
          </cell>
          <cell r="C131" t="str">
            <v>NRTOLIMA</v>
          </cell>
        </row>
        <row r="132">
          <cell r="A132" t="str">
            <v>I2FOB001</v>
          </cell>
          <cell r="B132">
            <v>41869.949999999997</v>
          </cell>
          <cell r="C132" t="str">
            <v>NRTOLIMA</v>
          </cell>
        </row>
        <row r="133">
          <cell r="A133" t="str">
            <v>I2FTQ001</v>
          </cell>
          <cell r="B133">
            <v>172203.55</v>
          </cell>
          <cell r="C133" t="str">
            <v>NRTOLIMA</v>
          </cell>
        </row>
        <row r="134">
          <cell r="A134" t="str">
            <v>I2FZ4001</v>
          </cell>
          <cell r="B134">
            <v>640947.6</v>
          </cell>
          <cell r="C134" t="str">
            <v>NRTOLIMA</v>
          </cell>
        </row>
        <row r="135">
          <cell r="A135" t="str">
            <v>I2G2F001</v>
          </cell>
          <cell r="B135">
            <v>51690.86</v>
          </cell>
          <cell r="C135" t="str">
            <v>NRTOLIMA</v>
          </cell>
        </row>
        <row r="136">
          <cell r="A136" t="str">
            <v>I2G7Q001</v>
          </cell>
          <cell r="B136">
            <v>209111.99</v>
          </cell>
          <cell r="C136" t="str">
            <v>NRTOLIMA</v>
          </cell>
        </row>
        <row r="137">
          <cell r="A137" t="str">
            <v>I2GBE001</v>
          </cell>
          <cell r="B137">
            <v>70106.86</v>
          </cell>
          <cell r="C137" t="str">
            <v>NRTOLIMA</v>
          </cell>
        </row>
        <row r="138">
          <cell r="A138" t="str">
            <v>I2GCW001</v>
          </cell>
          <cell r="B138">
            <v>192777.13</v>
          </cell>
          <cell r="C138" t="str">
            <v>NRTOLIMA</v>
          </cell>
        </row>
        <row r="139">
          <cell r="A139" t="str">
            <v>I2GFF001</v>
          </cell>
          <cell r="B139">
            <v>62121.64</v>
          </cell>
          <cell r="C139" t="str">
            <v>NRTOLIMA</v>
          </cell>
        </row>
        <row r="140">
          <cell r="A140" t="str">
            <v>I2GFG001</v>
          </cell>
          <cell r="B140">
            <v>52142.35</v>
          </cell>
          <cell r="C140" t="str">
            <v>NRTOLIMA</v>
          </cell>
        </row>
        <row r="141">
          <cell r="A141" t="str">
            <v>I2GFH001</v>
          </cell>
          <cell r="B141">
            <v>115811.19</v>
          </cell>
          <cell r="C141" t="str">
            <v>NRTOLIMA</v>
          </cell>
        </row>
        <row r="142">
          <cell r="A142" t="str">
            <v>I2GGB001</v>
          </cell>
          <cell r="B142">
            <v>202973.88</v>
          </cell>
          <cell r="C142" t="str">
            <v>NRTOLIMA</v>
          </cell>
        </row>
        <row r="143">
          <cell r="A143" t="str">
            <v>I2GGC001</v>
          </cell>
          <cell r="B143">
            <v>76363.199999999997</v>
          </cell>
          <cell r="C143" t="str">
            <v>NRTOLIMA</v>
          </cell>
        </row>
        <row r="144">
          <cell r="A144" t="str">
            <v>ITLMC001</v>
          </cell>
          <cell r="B144">
            <v>1009332.36</v>
          </cell>
          <cell r="C144" t="str">
            <v>NRTOLIMA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4"/>
      <sheetName val="Hoja3"/>
    </sheetNames>
    <sheetDataSet>
      <sheetData sheetId="0" refreshError="1"/>
      <sheetData sheetId="1">
        <row r="1">
          <cell r="A1" t="str">
            <v>CODIGO</v>
          </cell>
          <cell r="B1" t="str">
            <v>TIPO</v>
          </cell>
          <cell r="C1" t="str">
            <v>NOMBRE</v>
          </cell>
          <cell r="D1" t="str">
            <v>ZONA</v>
          </cell>
          <cell r="E1" t="str">
            <v>FECHA</v>
          </cell>
          <cell r="F1" t="str">
            <v>COMERCIALIZADOR</v>
          </cell>
          <cell r="G1" t="str">
            <v>NIVEL TENSION</v>
          </cell>
        </row>
        <row r="2">
          <cell r="A2" t="str">
            <v>ECHC1023</v>
          </cell>
          <cell r="B2" t="str">
            <v>IMPORTA</v>
          </cell>
          <cell r="C2" t="str">
            <v>La victoria</v>
          </cell>
          <cell r="D2" t="str">
            <v>NORTE</v>
          </cell>
          <cell r="F2" t="str">
            <v>CHEC</v>
          </cell>
        </row>
        <row r="3">
          <cell r="A3" t="str">
            <v>ECHC1027</v>
          </cell>
          <cell r="B3" t="str">
            <v>IMPORTA</v>
          </cell>
          <cell r="C3" t="str">
            <v>Dorada - honda</v>
          </cell>
          <cell r="D3" t="str">
            <v>NORTE</v>
          </cell>
          <cell r="F3" t="str">
            <v>CHEC</v>
          </cell>
        </row>
        <row r="4">
          <cell r="A4" t="str">
            <v>EHUI1021</v>
          </cell>
          <cell r="B4" t="str">
            <v>IMPORTA</v>
          </cell>
          <cell r="C4" t="str">
            <v>El bote</v>
          </cell>
          <cell r="D4" t="str">
            <v>SUR</v>
          </cell>
          <cell r="F4" t="str">
            <v>HUILA</v>
          </cell>
          <cell r="G4">
            <v>4</v>
          </cell>
        </row>
        <row r="5">
          <cell r="A5" t="str">
            <v>EHUI1022</v>
          </cell>
          <cell r="B5" t="str">
            <v>IMPORTA</v>
          </cell>
          <cell r="C5" t="str">
            <v>El bote</v>
          </cell>
          <cell r="D5" t="str">
            <v>SUR</v>
          </cell>
          <cell r="F5" t="str">
            <v>HUILA</v>
          </cell>
          <cell r="G5">
            <v>4</v>
          </cell>
        </row>
        <row r="6">
          <cell r="A6" t="str">
            <v>EPST1001</v>
          </cell>
          <cell r="B6" t="str">
            <v>IMPORTA</v>
          </cell>
          <cell r="C6" t="str">
            <v>PASTALES</v>
          </cell>
          <cell r="D6" t="str">
            <v>CENTRO</v>
          </cell>
          <cell r="E6">
            <v>38041</v>
          </cell>
          <cell r="F6" t="str">
            <v>EGETSA</v>
          </cell>
          <cell r="G6">
            <v>2</v>
          </cell>
        </row>
        <row r="7">
          <cell r="A7" t="str">
            <v>ERCIO001</v>
          </cell>
          <cell r="B7" t="str">
            <v>IMPORTA</v>
          </cell>
          <cell r="C7" t="str">
            <v>RIO RECIO</v>
          </cell>
          <cell r="D7" t="str">
            <v>NORTE</v>
          </cell>
          <cell r="E7">
            <v>38041</v>
          </cell>
          <cell r="F7" t="str">
            <v>EGETSA</v>
          </cell>
          <cell r="G7">
            <v>2</v>
          </cell>
        </row>
        <row r="8">
          <cell r="A8" t="str">
            <v>ETLM1002</v>
          </cell>
          <cell r="B8" t="str">
            <v>EXPORTA</v>
          </cell>
          <cell r="C8" t="str">
            <v>Regivit EDQ</v>
          </cell>
          <cell r="D8" t="str">
            <v>CENTRO</v>
          </cell>
          <cell r="F8" t="str">
            <v>TOLIMA</v>
          </cell>
        </row>
        <row r="9">
          <cell r="A9" t="str">
            <v>ETLM1006</v>
          </cell>
          <cell r="B9" t="str">
            <v>EXPORTA</v>
          </cell>
          <cell r="C9" t="str">
            <v>S.T.N - Mirolindo</v>
          </cell>
          <cell r="D9" t="str">
            <v>CENTRO</v>
          </cell>
          <cell r="F9" t="str">
            <v>ISA</v>
          </cell>
          <cell r="G9" t="str">
            <v>STN</v>
          </cell>
        </row>
        <row r="10">
          <cell r="A10" t="str">
            <v>ETLM1009</v>
          </cell>
          <cell r="B10" t="str">
            <v>EXPORTA</v>
          </cell>
          <cell r="C10" t="str">
            <v>EEC 7 - Diamante</v>
          </cell>
          <cell r="D10" t="str">
            <v>SUR</v>
          </cell>
          <cell r="F10" t="str">
            <v>TOLIMA</v>
          </cell>
        </row>
        <row r="11">
          <cell r="A11" t="str">
            <v>ETLM1010</v>
          </cell>
          <cell r="B11" t="str">
            <v>EXPORTA</v>
          </cell>
          <cell r="C11" t="str">
            <v>Ricaurte 1</v>
          </cell>
          <cell r="D11" t="str">
            <v>SUR</v>
          </cell>
          <cell r="F11" t="str">
            <v>TOLIMA</v>
          </cell>
        </row>
        <row r="12">
          <cell r="A12" t="str">
            <v>ETLM1011</v>
          </cell>
          <cell r="B12" t="str">
            <v>EXPORTA</v>
          </cell>
          <cell r="C12" t="str">
            <v xml:space="preserve">Girardot 1 </v>
          </cell>
          <cell r="D12" t="str">
            <v>SUR</v>
          </cell>
          <cell r="F12" t="str">
            <v>TOLIMA</v>
          </cell>
        </row>
        <row r="13">
          <cell r="A13" t="str">
            <v>ETLM1012</v>
          </cell>
          <cell r="B13" t="str">
            <v>EXPORTA</v>
          </cell>
          <cell r="C13" t="str">
            <v>Girardot 2</v>
          </cell>
          <cell r="D13" t="str">
            <v>SUR</v>
          </cell>
          <cell r="F13" t="str">
            <v>TOLIMA</v>
          </cell>
        </row>
        <row r="14">
          <cell r="A14" t="str">
            <v>ETLM1013</v>
          </cell>
          <cell r="B14" t="str">
            <v>EXPORTA</v>
          </cell>
          <cell r="C14" t="str">
            <v>Girardot 3</v>
          </cell>
          <cell r="D14" t="str">
            <v>SUR</v>
          </cell>
          <cell r="F14" t="str">
            <v>TOLIMA</v>
          </cell>
        </row>
        <row r="15">
          <cell r="A15" t="str">
            <v>ETLM1023</v>
          </cell>
          <cell r="B15" t="str">
            <v>EXPORTA</v>
          </cell>
          <cell r="C15" t="str">
            <v>Prado Consumo Propio</v>
          </cell>
          <cell r="D15" t="str">
            <v>SUR</v>
          </cell>
          <cell r="F15" t="str">
            <v>EGETSA</v>
          </cell>
        </row>
        <row r="16">
          <cell r="A16" t="str">
            <v>ETLM1028</v>
          </cell>
          <cell r="B16" t="str">
            <v>EXPORTA</v>
          </cell>
          <cell r="C16" t="str">
            <v>Beltran Cambao</v>
          </cell>
          <cell r="D16" t="str">
            <v>NORTE</v>
          </cell>
          <cell r="F16" t="str">
            <v>TOLIMA</v>
          </cell>
        </row>
        <row r="17">
          <cell r="A17" t="str">
            <v>ETLM1029</v>
          </cell>
          <cell r="B17" t="str">
            <v>EXPORTA</v>
          </cell>
          <cell r="C17" t="str">
            <v>Guaca</v>
          </cell>
          <cell r="D17" t="str">
            <v>SUR</v>
          </cell>
          <cell r="F17" t="str">
            <v>CODENSA</v>
          </cell>
          <cell r="G17">
            <v>4</v>
          </cell>
        </row>
        <row r="18">
          <cell r="A18" t="str">
            <v>ETLM1032</v>
          </cell>
          <cell r="B18" t="str">
            <v>EXPORTA</v>
          </cell>
          <cell r="C18" t="str">
            <v>S.T.N - Guaca</v>
          </cell>
          <cell r="D18" t="str">
            <v>SUR</v>
          </cell>
          <cell r="F18" t="str">
            <v>CODENSA</v>
          </cell>
          <cell r="G18" t="str">
            <v>STN</v>
          </cell>
        </row>
        <row r="19">
          <cell r="A19" t="str">
            <v>ETLM1034</v>
          </cell>
          <cell r="B19" t="str">
            <v>EXPORTA</v>
          </cell>
          <cell r="C19" t="str">
            <v>S.T.N - San Felipe</v>
          </cell>
          <cell r="D19" t="str">
            <v>NORTE</v>
          </cell>
          <cell r="F19" t="str">
            <v>ISA</v>
          </cell>
          <cell r="G19" t="str">
            <v>STN</v>
          </cell>
        </row>
        <row r="20">
          <cell r="A20" t="str">
            <v>ETLM1036</v>
          </cell>
          <cell r="B20" t="str">
            <v>EXPORTA</v>
          </cell>
          <cell r="C20" t="str">
            <v>Ricaurte 2</v>
          </cell>
          <cell r="D20" t="str">
            <v>SUR</v>
          </cell>
          <cell r="F20" t="str">
            <v>TOLIMA</v>
          </cell>
        </row>
        <row r="21">
          <cell r="A21" t="str">
            <v>ETPD1001</v>
          </cell>
          <cell r="B21" t="str">
            <v>IMPORTA</v>
          </cell>
          <cell r="C21" t="str">
            <v>Termopiedras</v>
          </cell>
          <cell r="D21" t="str">
            <v>CENTRO</v>
          </cell>
          <cell r="F21" t="str">
            <v>TERMOPIEDRAS</v>
          </cell>
        </row>
        <row r="22">
          <cell r="A22" t="str">
            <v>EVNT1001</v>
          </cell>
          <cell r="B22" t="str">
            <v>IMPORTA</v>
          </cell>
          <cell r="C22" t="str">
            <v>VENTANA 1</v>
          </cell>
          <cell r="D22" t="str">
            <v>SUR</v>
          </cell>
          <cell r="F22" t="str">
            <v>EGETSA</v>
          </cell>
        </row>
        <row r="23">
          <cell r="A23" t="str">
            <v>EVNT1002</v>
          </cell>
          <cell r="B23" t="str">
            <v>IMPORTA</v>
          </cell>
          <cell r="C23" t="str">
            <v>VENTANA 2</v>
          </cell>
          <cell r="D23" t="str">
            <v>SUR</v>
          </cell>
          <cell r="E23">
            <v>38041</v>
          </cell>
          <cell r="F23" t="str">
            <v>EGETSA</v>
          </cell>
          <cell r="G23">
            <v>2</v>
          </cell>
        </row>
        <row r="24">
          <cell r="A24" t="str">
            <v>I1AAB001</v>
          </cell>
          <cell r="B24" t="str">
            <v>NROTROS</v>
          </cell>
          <cell r="C24" t="str">
            <v>UNION DE ARROCEROS  - SAN JOAQ</v>
          </cell>
          <cell r="D24" t="str">
            <v>CENTRO</v>
          </cell>
          <cell r="F24" t="str">
            <v>ISAGEN</v>
          </cell>
          <cell r="G24">
            <v>3</v>
          </cell>
        </row>
        <row r="25">
          <cell r="A25" t="str">
            <v>I1ARH001</v>
          </cell>
          <cell r="B25" t="str">
            <v>NROTROS</v>
          </cell>
          <cell r="C25" t="str">
            <v>MOLINO FLORHUILA S.A CHICO</v>
          </cell>
          <cell r="D25" t="str">
            <v>SUR</v>
          </cell>
          <cell r="E25">
            <v>37257</v>
          </cell>
          <cell r="F25" t="str">
            <v>ISAGEN</v>
          </cell>
          <cell r="G25">
            <v>3</v>
          </cell>
        </row>
        <row r="26">
          <cell r="A26" t="str">
            <v>I2AFQ001</v>
          </cell>
          <cell r="B26" t="str">
            <v>NROTROS</v>
          </cell>
          <cell r="C26" t="str">
            <v>INVERSIONES ROA V. SOLANO S.C</v>
          </cell>
          <cell r="D26" t="str">
            <v>SUR</v>
          </cell>
          <cell r="E26">
            <v>37257</v>
          </cell>
          <cell r="F26" t="str">
            <v>ISAGEN</v>
          </cell>
          <cell r="G26">
            <v>3</v>
          </cell>
        </row>
        <row r="27">
          <cell r="A27" t="str">
            <v>I2AW3001</v>
          </cell>
          <cell r="B27" t="str">
            <v>NROTROS</v>
          </cell>
          <cell r="C27" t="str">
            <v>UNION DE ARROCEROS  - ESPINAL</v>
          </cell>
          <cell r="D27" t="str">
            <v>SUR</v>
          </cell>
          <cell r="F27" t="str">
            <v>ISAGEN</v>
          </cell>
          <cell r="G27">
            <v>3</v>
          </cell>
        </row>
        <row r="28">
          <cell r="A28" t="str">
            <v>I2AXK001</v>
          </cell>
          <cell r="B28" t="str">
            <v>NROTROS</v>
          </cell>
          <cell r="C28" t="str">
            <v>HIPERMERCADO OPTIMO CADENALCO</v>
          </cell>
          <cell r="D28" t="str">
            <v>CENTRO</v>
          </cell>
          <cell r="F28" t="str">
            <v>EEPPM</v>
          </cell>
          <cell r="G28">
            <v>3</v>
          </cell>
        </row>
        <row r="29">
          <cell r="A29" t="str">
            <v>I2AYJ001</v>
          </cell>
          <cell r="B29" t="str">
            <v>NRTOLIMA</v>
          </cell>
          <cell r="C29" t="str">
            <v>A.Publico Honda</v>
          </cell>
          <cell r="D29" t="str">
            <v>TOLIMA</v>
          </cell>
          <cell r="F29" t="str">
            <v>TOLIMA</v>
          </cell>
          <cell r="G29">
            <v>2</v>
          </cell>
        </row>
        <row r="30">
          <cell r="A30" t="str">
            <v>I2B1B001</v>
          </cell>
          <cell r="B30" t="str">
            <v>NROTROS</v>
          </cell>
          <cell r="C30" t="str">
            <v>COLOMBIANA DE INCUBACION LTDA</v>
          </cell>
          <cell r="D30" t="str">
            <v>SUR</v>
          </cell>
          <cell r="F30" t="str">
            <v>CONENERGIA</v>
          </cell>
          <cell r="G30">
            <v>3</v>
          </cell>
        </row>
        <row r="31">
          <cell r="A31" t="str">
            <v>I2B3C001</v>
          </cell>
          <cell r="B31" t="str">
            <v>NROTROS</v>
          </cell>
          <cell r="C31" t="str">
            <v>INDUSTRIAS ALIADAS</v>
          </cell>
          <cell r="D31" t="str">
            <v>CENTRO</v>
          </cell>
          <cell r="F31" t="str">
            <v>EMGESA</v>
          </cell>
          <cell r="G31">
            <v>3</v>
          </cell>
        </row>
        <row r="32">
          <cell r="A32" t="str">
            <v>I2BIM001</v>
          </cell>
          <cell r="B32" t="str">
            <v>NROTROS</v>
          </cell>
          <cell r="C32" t="str">
            <v>MOLINO PAJONALES</v>
          </cell>
          <cell r="D32" t="str">
            <v>NORTE</v>
          </cell>
          <cell r="F32" t="str">
            <v>GENERCAUCA</v>
          </cell>
          <cell r="G32">
            <v>3</v>
          </cell>
        </row>
        <row r="33">
          <cell r="A33" t="str">
            <v>I2C15001</v>
          </cell>
          <cell r="B33" t="str">
            <v>NROTROS</v>
          </cell>
          <cell r="C33" t="str">
            <v>GASEOSAS MARIQUITA</v>
          </cell>
          <cell r="D33" t="str">
            <v>NORTE</v>
          </cell>
          <cell r="F33" t="str">
            <v>EMGESA</v>
          </cell>
          <cell r="G33">
            <v>2</v>
          </cell>
        </row>
        <row r="34">
          <cell r="A34" t="str">
            <v>I2C5A001</v>
          </cell>
          <cell r="B34" t="str">
            <v>NROTROS</v>
          </cell>
          <cell r="C34" t="str">
            <v>COMANDO AEREO  DE APOYO TACTIC</v>
          </cell>
          <cell r="D34" t="str">
            <v>SUR</v>
          </cell>
          <cell r="E34">
            <v>37271</v>
          </cell>
          <cell r="F34" t="str">
            <v>EEPPM</v>
          </cell>
          <cell r="G34">
            <v>2</v>
          </cell>
        </row>
        <row r="35">
          <cell r="A35" t="str">
            <v>I2C5B001</v>
          </cell>
          <cell r="B35" t="str">
            <v>NROTROS</v>
          </cell>
          <cell r="C35" t="str">
            <v>CIRCULO DE SUBOFICIALES FF.MM</v>
          </cell>
          <cell r="D35" t="str">
            <v>SUR</v>
          </cell>
          <cell r="E35">
            <v>37271</v>
          </cell>
          <cell r="F35" t="str">
            <v>EEPPM</v>
          </cell>
          <cell r="G35">
            <v>2</v>
          </cell>
        </row>
        <row r="36">
          <cell r="A36" t="str">
            <v>I2C5D001</v>
          </cell>
          <cell r="B36" t="str">
            <v>NROTROS</v>
          </cell>
          <cell r="C36" t="str">
            <v>SOC. HOTELERA DELTOLIMA SOFI</v>
          </cell>
          <cell r="D36" t="str">
            <v>CENTRO</v>
          </cell>
          <cell r="E36">
            <v>37272</v>
          </cell>
          <cell r="F36" t="str">
            <v>DICEL</v>
          </cell>
          <cell r="G36">
            <v>2</v>
          </cell>
        </row>
        <row r="37">
          <cell r="A37" t="str">
            <v>I2C5E001</v>
          </cell>
          <cell r="B37" t="str">
            <v>NROTROS</v>
          </cell>
          <cell r="C37" t="str">
            <v>IBAL</v>
          </cell>
          <cell r="D37" t="str">
            <v>CENTRO</v>
          </cell>
          <cell r="E37">
            <v>37302</v>
          </cell>
          <cell r="F37" t="str">
            <v>EMGESA</v>
          </cell>
          <cell r="G37">
            <v>2</v>
          </cell>
        </row>
        <row r="38">
          <cell r="A38" t="str">
            <v>I2C5F001</v>
          </cell>
          <cell r="B38" t="str">
            <v>NROTROS</v>
          </cell>
          <cell r="C38" t="str">
            <v>CLUB MILITAR LAS MERCEDES</v>
          </cell>
          <cell r="D38" t="str">
            <v>SUR</v>
          </cell>
          <cell r="E38">
            <v>37271</v>
          </cell>
          <cell r="F38" t="str">
            <v>EEPPM</v>
          </cell>
          <cell r="G38">
            <v>3</v>
          </cell>
        </row>
        <row r="39">
          <cell r="A39" t="str">
            <v>I2C6B001</v>
          </cell>
          <cell r="B39" t="str">
            <v>NRTOLIMA</v>
          </cell>
          <cell r="C39" t="str">
            <v>caribe</v>
          </cell>
          <cell r="D39" t="str">
            <v>TOLIMA</v>
          </cell>
          <cell r="F39" t="str">
            <v>TOLIMA</v>
          </cell>
          <cell r="G39">
            <v>2</v>
          </cell>
        </row>
        <row r="40">
          <cell r="A40" t="str">
            <v>I2C6P001</v>
          </cell>
          <cell r="B40" t="str">
            <v>NROTROS</v>
          </cell>
          <cell r="C40" t="str">
            <v>DESMOTOLIMA S.A.E.S.P</v>
          </cell>
          <cell r="D40" t="str">
            <v>NORTE</v>
          </cell>
          <cell r="F40" t="str">
            <v>GENERCAUCA</v>
          </cell>
          <cell r="G40">
            <v>3</v>
          </cell>
        </row>
        <row r="41">
          <cell r="A41" t="str">
            <v>I2C8O001</v>
          </cell>
          <cell r="B41" t="str">
            <v>NROTROS</v>
          </cell>
          <cell r="C41" t="str">
            <v>AGROZ</v>
          </cell>
          <cell r="D41" t="str">
            <v>SUR</v>
          </cell>
          <cell r="E41">
            <v>37288</v>
          </cell>
          <cell r="F41" t="str">
            <v>EEPPM</v>
          </cell>
          <cell r="G41">
            <v>3</v>
          </cell>
        </row>
        <row r="42">
          <cell r="A42" t="str">
            <v>I2CBI001</v>
          </cell>
          <cell r="B42" t="str">
            <v>NRTOLIMA</v>
          </cell>
          <cell r="C42" t="str">
            <v>CORP. UNIVERSITARIA DE IBAGUE</v>
          </cell>
          <cell r="D42" t="str">
            <v>CENTRO</v>
          </cell>
          <cell r="E42">
            <v>37303</v>
          </cell>
          <cell r="F42" t="str">
            <v>EEPPM</v>
          </cell>
          <cell r="G42">
            <v>2</v>
          </cell>
        </row>
        <row r="43">
          <cell r="A43" t="str">
            <v>I2CBK001</v>
          </cell>
          <cell r="B43" t="str">
            <v>NRTOLIMA</v>
          </cell>
          <cell r="C43" t="str">
            <v>Concalidad</v>
          </cell>
          <cell r="D43" t="str">
            <v>TOLIMA</v>
          </cell>
          <cell r="F43" t="str">
            <v>TOLIMA</v>
          </cell>
          <cell r="G43">
            <v>3</v>
          </cell>
        </row>
        <row r="44">
          <cell r="A44" t="str">
            <v>I2CGX001</v>
          </cell>
          <cell r="B44" t="str">
            <v>NROTROS</v>
          </cell>
          <cell r="C44" t="str">
            <v>PANAMCO INDEGA</v>
          </cell>
          <cell r="D44" t="str">
            <v>CENTRO</v>
          </cell>
          <cell r="E44">
            <v>37288</v>
          </cell>
          <cell r="F44" t="str">
            <v>EEPPM</v>
          </cell>
          <cell r="G44">
            <v>3</v>
          </cell>
        </row>
        <row r="45">
          <cell r="A45" t="str">
            <v>I2CKB001</v>
          </cell>
          <cell r="B45" t="str">
            <v>NROTROS</v>
          </cell>
          <cell r="C45" t="str">
            <v>FATEXTOL PLANTA</v>
          </cell>
          <cell r="D45" t="str">
            <v>CENTRO</v>
          </cell>
          <cell r="E45">
            <v>37257</v>
          </cell>
          <cell r="F45" t="str">
            <v>ISAGEN</v>
          </cell>
          <cell r="G45">
            <v>3</v>
          </cell>
        </row>
        <row r="46">
          <cell r="A46" t="str">
            <v>I2CKD001</v>
          </cell>
          <cell r="B46" t="str">
            <v>NRTOLIMA</v>
          </cell>
          <cell r="C46" t="str">
            <v>F.I.T LTDA</v>
          </cell>
          <cell r="D46" t="str">
            <v>TOLIMA</v>
          </cell>
          <cell r="F46" t="str">
            <v>TOLIMA</v>
          </cell>
          <cell r="G46">
            <v>2</v>
          </cell>
        </row>
        <row r="47">
          <cell r="A47" t="str">
            <v>I2CM2001</v>
          </cell>
          <cell r="B47" t="str">
            <v>NRTOLIMA</v>
          </cell>
          <cell r="C47" t="str">
            <v>Ind. Arroc del espinal</v>
          </cell>
          <cell r="D47" t="str">
            <v>TOLIMA</v>
          </cell>
          <cell r="F47" t="str">
            <v>TOLIMA</v>
          </cell>
          <cell r="G47">
            <v>2</v>
          </cell>
        </row>
        <row r="48">
          <cell r="A48" t="str">
            <v>I2CON001</v>
          </cell>
          <cell r="B48" t="str">
            <v>NROTROS</v>
          </cell>
          <cell r="C48" t="str">
            <v>MOLINO TEQUENDAMA</v>
          </cell>
          <cell r="D48" t="str">
            <v>NORTE</v>
          </cell>
          <cell r="F48" t="str">
            <v>DICEL</v>
          </cell>
          <cell r="G48">
            <v>1</v>
          </cell>
        </row>
        <row r="49">
          <cell r="A49" t="str">
            <v>I2CQA001</v>
          </cell>
          <cell r="B49" t="str">
            <v>NROTROS</v>
          </cell>
          <cell r="C49" t="str">
            <v>CIA AGROP E IND. PAJONALES S.A</v>
          </cell>
          <cell r="D49" t="str">
            <v>NORTE</v>
          </cell>
          <cell r="F49" t="str">
            <v>GENERCAUCA</v>
          </cell>
          <cell r="G49">
            <v>2</v>
          </cell>
        </row>
        <row r="50">
          <cell r="A50" t="str">
            <v>I2CQI001</v>
          </cell>
          <cell r="B50" t="str">
            <v>NROTROS</v>
          </cell>
          <cell r="C50" t="str">
            <v>HACIENDA EL TRIUNFO</v>
          </cell>
          <cell r="D50" t="str">
            <v>NORTE</v>
          </cell>
          <cell r="F50" t="str">
            <v>GENERCAUCA</v>
          </cell>
          <cell r="G50">
            <v>2</v>
          </cell>
        </row>
        <row r="51">
          <cell r="A51" t="str">
            <v>I2CQN001</v>
          </cell>
          <cell r="B51" t="str">
            <v>NROTROS</v>
          </cell>
          <cell r="C51" t="str">
            <v>HUEVOS ORO LTDA</v>
          </cell>
          <cell r="D51" t="str">
            <v>CENTRO</v>
          </cell>
          <cell r="F51" t="str">
            <v>GENERCAUCA</v>
          </cell>
          <cell r="G51">
            <v>3</v>
          </cell>
        </row>
        <row r="52">
          <cell r="A52" t="str">
            <v>I2CSH001</v>
          </cell>
          <cell r="B52" t="str">
            <v>NRTOLIMA</v>
          </cell>
          <cell r="C52" t="str">
            <v>Club Campestre</v>
          </cell>
          <cell r="D52" t="str">
            <v>TOLIMA</v>
          </cell>
          <cell r="F52" t="str">
            <v>TOLIMA</v>
          </cell>
          <cell r="G52">
            <v>2</v>
          </cell>
        </row>
        <row r="53">
          <cell r="A53" t="str">
            <v>I2CVA001</v>
          </cell>
          <cell r="B53" t="str">
            <v>NROTROS</v>
          </cell>
          <cell r="C53" t="str">
            <v>PERIODICO EL NUEVO DIA</v>
          </cell>
          <cell r="D53" t="str">
            <v>CENTRO</v>
          </cell>
          <cell r="F53" t="str">
            <v>GENERCAUCA</v>
          </cell>
          <cell r="G53">
            <v>2</v>
          </cell>
        </row>
        <row r="54">
          <cell r="A54" t="str">
            <v>I2CYS001</v>
          </cell>
          <cell r="B54" t="str">
            <v>NRTOLIMA</v>
          </cell>
          <cell r="C54" t="str">
            <v>colesxelsos</v>
          </cell>
          <cell r="D54" t="str">
            <v>TOLIMA</v>
          </cell>
          <cell r="F54" t="str">
            <v>TOLIMA</v>
          </cell>
          <cell r="G54">
            <v>2</v>
          </cell>
        </row>
        <row r="55">
          <cell r="A55" t="str">
            <v>I2CZE001</v>
          </cell>
          <cell r="B55" t="str">
            <v>NROTROS</v>
          </cell>
          <cell r="C55" t="str">
            <v>AGRICOLA SAN MARINO</v>
          </cell>
          <cell r="D55" t="str">
            <v>SUR</v>
          </cell>
          <cell r="F55" t="str">
            <v>DICEL</v>
          </cell>
          <cell r="G55">
            <v>2</v>
          </cell>
        </row>
        <row r="56">
          <cell r="A56" t="str">
            <v>I2D13001</v>
          </cell>
          <cell r="B56" t="str">
            <v>NROTROS</v>
          </cell>
          <cell r="C56" t="str">
            <v>CARCAFE-MEMBER OF VOLCAFE GROU</v>
          </cell>
          <cell r="D56" t="str">
            <v>NORTE</v>
          </cell>
          <cell r="F56" t="str">
            <v>ESSA</v>
          </cell>
          <cell r="G56">
            <v>3</v>
          </cell>
        </row>
        <row r="57">
          <cell r="A57" t="str">
            <v>I2D2M001</v>
          </cell>
          <cell r="B57" t="str">
            <v>NROTROS</v>
          </cell>
          <cell r="C57" t="str">
            <v>GRANJA BUENOS AIRES S.A</v>
          </cell>
          <cell r="D57" t="str">
            <v>CENTRO</v>
          </cell>
          <cell r="E57">
            <v>37226</v>
          </cell>
          <cell r="F57" t="str">
            <v>EEPPM</v>
          </cell>
          <cell r="G57">
            <v>3</v>
          </cell>
        </row>
        <row r="58">
          <cell r="A58" t="str">
            <v>I2D3O001</v>
          </cell>
          <cell r="B58" t="str">
            <v>NRTOLIMA</v>
          </cell>
          <cell r="C58" t="str">
            <v>MOLINO LOS ANDES</v>
          </cell>
          <cell r="D58" t="str">
            <v>TOLIMA</v>
          </cell>
          <cell r="F58" t="str">
            <v>TOLIMA</v>
          </cell>
          <cell r="G58">
            <v>3</v>
          </cell>
        </row>
        <row r="59">
          <cell r="A59" t="str">
            <v>I2D6B001</v>
          </cell>
          <cell r="B59" t="str">
            <v>NRTOLIMA</v>
          </cell>
          <cell r="C59" t="str">
            <v>UNIVERSIDAD DEL TOLIMA</v>
          </cell>
          <cell r="D59" t="str">
            <v>TOLIMA</v>
          </cell>
          <cell r="F59" t="str">
            <v>TOLIMA</v>
          </cell>
          <cell r="G59">
            <v>2</v>
          </cell>
        </row>
        <row r="60">
          <cell r="A60" t="str">
            <v>I2DG8001</v>
          </cell>
          <cell r="B60" t="str">
            <v>NROTROS</v>
          </cell>
          <cell r="C60" t="str">
            <v>FEDEARROZ-PLANTA DE SEMILLAS</v>
          </cell>
          <cell r="D60" t="str">
            <v>SUR</v>
          </cell>
          <cell r="E60">
            <v>37247</v>
          </cell>
          <cell r="F60" t="str">
            <v>EEPPM</v>
          </cell>
          <cell r="G60">
            <v>3</v>
          </cell>
        </row>
        <row r="61">
          <cell r="A61" t="str">
            <v>I2DGB001</v>
          </cell>
          <cell r="B61" t="str">
            <v>NROTROS</v>
          </cell>
          <cell r="C61" t="str">
            <v>ECOPETROL GUALANDAY</v>
          </cell>
          <cell r="D61" t="str">
            <v>SUR</v>
          </cell>
          <cell r="F61" t="str">
            <v>EEPPM</v>
          </cell>
          <cell r="G61">
            <v>3</v>
          </cell>
        </row>
        <row r="62">
          <cell r="A62" t="str">
            <v>I2DHD001</v>
          </cell>
          <cell r="B62" t="str">
            <v>NROTROS</v>
          </cell>
          <cell r="C62" t="str">
            <v>AVICOLA COLOMBIANA -SAN FELIPE</v>
          </cell>
          <cell r="D62" t="str">
            <v>NORTE</v>
          </cell>
          <cell r="F62" t="str">
            <v>DICEL</v>
          </cell>
          <cell r="G62">
            <v>3</v>
          </cell>
        </row>
        <row r="63">
          <cell r="A63" t="str">
            <v>I2DHF001</v>
          </cell>
          <cell r="B63" t="str">
            <v>NROTROS</v>
          </cell>
          <cell r="C63" t="str">
            <v>MOBIL DE COLOMBIA S.A - GUALAN</v>
          </cell>
          <cell r="D63" t="str">
            <v>SUR</v>
          </cell>
          <cell r="F63" t="str">
            <v>DICEL</v>
          </cell>
          <cell r="G63">
            <v>1</v>
          </cell>
        </row>
        <row r="64">
          <cell r="A64" t="str">
            <v>I2DIT001</v>
          </cell>
          <cell r="B64" t="str">
            <v>NROTROS</v>
          </cell>
          <cell r="C64" t="str">
            <v>ARROCERA LA MARIA</v>
          </cell>
          <cell r="D64" t="str">
            <v>SUR</v>
          </cell>
          <cell r="F64" t="str">
            <v>CONENERGIA</v>
          </cell>
          <cell r="G64">
            <v>2</v>
          </cell>
        </row>
        <row r="65">
          <cell r="A65" t="str">
            <v>I2DKR001</v>
          </cell>
          <cell r="B65" t="str">
            <v>NROTROS</v>
          </cell>
          <cell r="C65" t="str">
            <v>KOKORIKO IBAGUE KRA 3</v>
          </cell>
          <cell r="D65" t="str">
            <v>CENTRO</v>
          </cell>
          <cell r="F65" t="str">
            <v>CONENERGIA</v>
          </cell>
          <cell r="G65">
            <v>1</v>
          </cell>
        </row>
        <row r="66">
          <cell r="A66" t="str">
            <v>I2DKS001</v>
          </cell>
          <cell r="B66" t="str">
            <v>NROTROS</v>
          </cell>
          <cell r="C66" t="str">
            <v>KOKORIKO IBAGUE KRA 5</v>
          </cell>
          <cell r="D66" t="str">
            <v>CENTRO</v>
          </cell>
          <cell r="F66" t="str">
            <v>CONENERGIA</v>
          </cell>
          <cell r="G66">
            <v>1</v>
          </cell>
        </row>
        <row r="67">
          <cell r="A67" t="str">
            <v>I2DLC001</v>
          </cell>
          <cell r="B67" t="str">
            <v>NRTOLIMA</v>
          </cell>
          <cell r="C67" t="str">
            <v>Proarroz S.A</v>
          </cell>
          <cell r="D67" t="str">
            <v>TOLIMA</v>
          </cell>
          <cell r="F67" t="str">
            <v>TOLIMA</v>
          </cell>
          <cell r="G67">
            <v>2</v>
          </cell>
        </row>
        <row r="68">
          <cell r="A68" t="str">
            <v>I2DT3001</v>
          </cell>
          <cell r="B68" t="str">
            <v>NROTROS</v>
          </cell>
          <cell r="C68" t="str">
            <v>ECOPETROL CAMPO TOLDADO</v>
          </cell>
          <cell r="D68" t="str">
            <v>SUR</v>
          </cell>
          <cell r="F68" t="str">
            <v>ELECTROHUILA</v>
          </cell>
          <cell r="G68">
            <v>3</v>
          </cell>
        </row>
        <row r="69">
          <cell r="A69" t="str">
            <v>I2DX3001</v>
          </cell>
          <cell r="B69" t="str">
            <v>NRTOLIMA</v>
          </cell>
          <cell r="C69" t="str">
            <v>Molino Tovar S.A</v>
          </cell>
          <cell r="D69" t="str">
            <v>TOLIMA</v>
          </cell>
          <cell r="F69" t="str">
            <v>TOLIMA</v>
          </cell>
          <cell r="G69">
            <v>3</v>
          </cell>
        </row>
        <row r="70">
          <cell r="A70" t="str">
            <v>I2DY3001</v>
          </cell>
          <cell r="B70" t="str">
            <v>NROTROS</v>
          </cell>
          <cell r="C70" t="str">
            <v>S.K.N. LA GAITANA</v>
          </cell>
          <cell r="D70" t="str">
            <v>CENTRO</v>
          </cell>
          <cell r="F70" t="str">
            <v>ELECTROHUILA</v>
          </cell>
          <cell r="G70">
            <v>2</v>
          </cell>
        </row>
        <row r="71">
          <cell r="A71" t="str">
            <v>I2DYX001</v>
          </cell>
          <cell r="B71" t="str">
            <v>NROTROS</v>
          </cell>
          <cell r="C71" t="str">
            <v>KOKORIKO MELGAR</v>
          </cell>
          <cell r="D71" t="str">
            <v>SUR</v>
          </cell>
          <cell r="F71" t="str">
            <v>CONENERGIA</v>
          </cell>
          <cell r="G71">
            <v>1</v>
          </cell>
        </row>
        <row r="72">
          <cell r="A72" t="str">
            <v>I2DYY001</v>
          </cell>
          <cell r="B72" t="str">
            <v>NROTROS</v>
          </cell>
          <cell r="C72" t="str">
            <v>KOKORIKO MELGAR - PARQUE PPAL</v>
          </cell>
          <cell r="D72" t="str">
            <v>SUR</v>
          </cell>
          <cell r="F72" t="str">
            <v>CONENERGIA</v>
          </cell>
          <cell r="G72">
            <v>1</v>
          </cell>
        </row>
        <row r="73">
          <cell r="A73" t="str">
            <v>I2DZT001</v>
          </cell>
          <cell r="B73" t="str">
            <v>NROTROS</v>
          </cell>
          <cell r="C73" t="str">
            <v>AVICOLA COLOMBIANA-LA ESPERANZ</v>
          </cell>
          <cell r="D73" t="str">
            <v>NORTE</v>
          </cell>
          <cell r="F73" t="str">
            <v>DICEL</v>
          </cell>
          <cell r="G73">
            <v>1</v>
          </cell>
        </row>
        <row r="74">
          <cell r="A74" t="str">
            <v>I2E2C001</v>
          </cell>
          <cell r="B74" t="str">
            <v>NROTROS</v>
          </cell>
          <cell r="C74" t="str">
            <v>AVICOLA COLOMBIANA - EL AGRADO</v>
          </cell>
          <cell r="D74" t="str">
            <v>NORTE</v>
          </cell>
          <cell r="F74" t="str">
            <v>DICEL</v>
          </cell>
        </row>
        <row r="75">
          <cell r="A75" t="str">
            <v>I2EAP001</v>
          </cell>
          <cell r="B75" t="str">
            <v>NROTROS</v>
          </cell>
          <cell r="C75" t="str">
            <v>AVICOLA COLOMBIANA-LAS PALMAS</v>
          </cell>
          <cell r="D75" t="str">
            <v>NORTE</v>
          </cell>
          <cell r="F75" t="str">
            <v>DICEL</v>
          </cell>
          <cell r="G75">
            <v>3</v>
          </cell>
        </row>
        <row r="76">
          <cell r="A76" t="str">
            <v>I2EFU001</v>
          </cell>
          <cell r="B76" t="str">
            <v>NROTROS</v>
          </cell>
          <cell r="C76" t="str">
            <v>ECOPETROL CAMPO QUIMBAYA</v>
          </cell>
          <cell r="D76" t="str">
            <v>SUR</v>
          </cell>
          <cell r="F76" t="str">
            <v>ELECTROHUILA</v>
          </cell>
          <cell r="G76">
            <v>3</v>
          </cell>
        </row>
        <row r="77">
          <cell r="A77" t="str">
            <v>I2EGH001</v>
          </cell>
          <cell r="B77" t="str">
            <v>NROTROS</v>
          </cell>
          <cell r="C77" t="str">
            <v>INVERAGRO-INCUB-LA PARROQUIA</v>
          </cell>
          <cell r="D77" t="str">
            <v>NORTE</v>
          </cell>
          <cell r="F77" t="str">
            <v>ISAGEN</v>
          </cell>
          <cell r="G77">
            <v>3</v>
          </cell>
        </row>
        <row r="78">
          <cell r="A78" t="str">
            <v>I2EHH001</v>
          </cell>
          <cell r="B78" t="str">
            <v>NROTROS</v>
          </cell>
          <cell r="C78" t="str">
            <v>ELIAS ACOSTA Y CIA. S.C</v>
          </cell>
          <cell r="D78" t="str">
            <v>CENTRO</v>
          </cell>
          <cell r="E78">
            <v>37257</v>
          </cell>
          <cell r="F78" t="str">
            <v>COMERCIALIZAR</v>
          </cell>
          <cell r="G78">
            <v>2</v>
          </cell>
        </row>
        <row r="79">
          <cell r="A79" t="str">
            <v>I2EHV001</v>
          </cell>
          <cell r="B79" t="str">
            <v>NROTROS</v>
          </cell>
          <cell r="C79" t="str">
            <v>ARROCERA BOLUGA</v>
          </cell>
          <cell r="D79" t="str">
            <v>NORTE</v>
          </cell>
          <cell r="F79" t="str">
            <v>GENERCAUCA</v>
          </cell>
          <cell r="G79">
            <v>3</v>
          </cell>
        </row>
        <row r="80">
          <cell r="A80" t="str">
            <v>I2ELF001</v>
          </cell>
          <cell r="B80" t="str">
            <v>NROTROS</v>
          </cell>
          <cell r="C80" t="str">
            <v>S.K.N CARIBECAFE LTDA-TOLIMA</v>
          </cell>
          <cell r="D80" t="str">
            <v>CENTRO</v>
          </cell>
          <cell r="F80" t="str">
            <v>ELECTROHUILA</v>
          </cell>
          <cell r="G80">
            <v>3</v>
          </cell>
        </row>
        <row r="81">
          <cell r="A81" t="str">
            <v>I2EMG001</v>
          </cell>
          <cell r="B81" t="str">
            <v>NRTOLIMA</v>
          </cell>
          <cell r="C81" t="str">
            <v>Club de la Policia</v>
          </cell>
          <cell r="D81" t="str">
            <v>TOLIMA</v>
          </cell>
          <cell r="F81" t="str">
            <v>TOLIMA</v>
          </cell>
          <cell r="G81">
            <v>1</v>
          </cell>
        </row>
        <row r="82">
          <cell r="A82" t="str">
            <v>I2ENK001</v>
          </cell>
          <cell r="B82" t="str">
            <v>NRTOLIMA</v>
          </cell>
          <cell r="C82" t="str">
            <v>Mercacentro No 4</v>
          </cell>
          <cell r="D82" t="str">
            <v>CENTRO</v>
          </cell>
          <cell r="E82">
            <v>37307</v>
          </cell>
          <cell r="F82" t="str">
            <v>TOLIMA</v>
          </cell>
          <cell r="G82">
            <v>2</v>
          </cell>
        </row>
        <row r="83">
          <cell r="A83" t="str">
            <v>I2EQ9001</v>
          </cell>
          <cell r="B83" t="str">
            <v>NROTROS</v>
          </cell>
          <cell r="C83" t="str">
            <v>COLSUBSIDIO-PISCILAGO</v>
          </cell>
          <cell r="D83" t="str">
            <v>SUR</v>
          </cell>
          <cell r="E83">
            <v>37337</v>
          </cell>
          <cell r="F83" t="str">
            <v>EMGESA</v>
          </cell>
          <cell r="G83">
            <v>3</v>
          </cell>
        </row>
        <row r="84">
          <cell r="A84" t="str">
            <v>I2EQZ001</v>
          </cell>
          <cell r="B84" t="str">
            <v>NRTOLIMA</v>
          </cell>
          <cell r="C84" t="str">
            <v>Inversiones Agropecuarias Doima</v>
          </cell>
          <cell r="D84" t="str">
            <v>TOLIMA</v>
          </cell>
          <cell r="E84">
            <v>37358</v>
          </cell>
          <cell r="F84" t="str">
            <v>TOLIMA</v>
          </cell>
          <cell r="G84">
            <v>2</v>
          </cell>
        </row>
        <row r="85">
          <cell r="A85" t="str">
            <v>I2ERG001</v>
          </cell>
          <cell r="B85" t="str">
            <v>NRTOLIMA</v>
          </cell>
          <cell r="C85" t="str">
            <v>Trilladora pijao</v>
          </cell>
          <cell r="D85" t="str">
            <v>TOLIMA</v>
          </cell>
          <cell r="E85">
            <v>37365</v>
          </cell>
          <cell r="F85" t="str">
            <v>TOLIMA</v>
          </cell>
          <cell r="G85">
            <v>2</v>
          </cell>
        </row>
        <row r="86">
          <cell r="A86" t="str">
            <v>I2ERP001</v>
          </cell>
          <cell r="B86" t="str">
            <v>NRTOLIMA</v>
          </cell>
          <cell r="C86" t="str">
            <v>Club Policia</v>
          </cell>
          <cell r="D86" t="str">
            <v>TOLIMA</v>
          </cell>
          <cell r="E86">
            <v>37377</v>
          </cell>
          <cell r="F86" t="str">
            <v>TOLIMA</v>
          </cell>
          <cell r="G86">
            <v>2</v>
          </cell>
        </row>
        <row r="87">
          <cell r="A87" t="str">
            <v>I2ESG001</v>
          </cell>
          <cell r="B87" t="str">
            <v>NROTROS</v>
          </cell>
          <cell r="C87" t="str">
            <v>BANCO DE LA REPUBLICA.CASA DE</v>
          </cell>
          <cell r="D87" t="str">
            <v>CENTRO</v>
          </cell>
          <cell r="E87">
            <v>37408</v>
          </cell>
          <cell r="F87" t="str">
            <v>CHEC</v>
          </cell>
          <cell r="G87">
            <v>3</v>
          </cell>
        </row>
        <row r="88">
          <cell r="A88" t="str">
            <v>I2EWG001</v>
          </cell>
          <cell r="B88" t="str">
            <v>NROTROS</v>
          </cell>
          <cell r="C88" t="str">
            <v>CLINICA DEL TOLIMA</v>
          </cell>
          <cell r="D88" t="str">
            <v>CENTRO</v>
          </cell>
          <cell r="E88">
            <v>37412</v>
          </cell>
          <cell r="F88" t="str">
            <v>DICEL</v>
          </cell>
          <cell r="G88">
            <v>2</v>
          </cell>
        </row>
        <row r="89">
          <cell r="A89" t="str">
            <v>I2EWI001</v>
          </cell>
          <cell r="B89" t="str">
            <v>NROTROS</v>
          </cell>
          <cell r="C89" t="str">
            <v>GRANJA B/AIRES CLASIF. PERALES</v>
          </cell>
          <cell r="D89" t="str">
            <v>CENTRO</v>
          </cell>
          <cell r="E89">
            <v>37438</v>
          </cell>
          <cell r="F89" t="str">
            <v>EEPPM</v>
          </cell>
          <cell r="G89">
            <v>2</v>
          </cell>
        </row>
        <row r="90">
          <cell r="A90" t="str">
            <v>I2EY7001</v>
          </cell>
          <cell r="B90" t="str">
            <v>NRTOLIMA</v>
          </cell>
          <cell r="C90" t="str">
            <v>club campestre</v>
          </cell>
          <cell r="D90" t="str">
            <v>TOLIMA</v>
          </cell>
          <cell r="F90" t="str">
            <v>TOLIMA</v>
          </cell>
          <cell r="G90">
            <v>2</v>
          </cell>
        </row>
        <row r="91">
          <cell r="A91" t="str">
            <v>I2F2B001</v>
          </cell>
          <cell r="B91" t="str">
            <v>NRTOLIMA</v>
          </cell>
          <cell r="C91" t="str">
            <v>Praxedis - Carolina</v>
          </cell>
          <cell r="D91" t="str">
            <v>TOLIMA</v>
          </cell>
          <cell r="E91">
            <v>37469</v>
          </cell>
          <cell r="F91" t="str">
            <v>TOLIMA</v>
          </cell>
          <cell r="G91">
            <v>3</v>
          </cell>
        </row>
        <row r="92">
          <cell r="A92" t="str">
            <v>I2F2M001</v>
          </cell>
          <cell r="B92" t="str">
            <v>NROTROS</v>
          </cell>
          <cell r="C92" t="str">
            <v>COOMCAFE LTDA.</v>
          </cell>
          <cell r="D92" t="str">
            <v>CENTRO</v>
          </cell>
          <cell r="E92">
            <v>37469</v>
          </cell>
          <cell r="F92" t="str">
            <v>DICEL</v>
          </cell>
          <cell r="G92">
            <v>3</v>
          </cell>
        </row>
        <row r="93">
          <cell r="A93" t="str">
            <v>I2F2U001</v>
          </cell>
          <cell r="B93" t="str">
            <v>NROTROS</v>
          </cell>
          <cell r="C93" t="str">
            <v xml:space="preserve">Edificio del Café </v>
          </cell>
          <cell r="D93" t="str">
            <v>CENTRO</v>
          </cell>
          <cell r="E93">
            <v>37474</v>
          </cell>
          <cell r="F93" t="str">
            <v>DICEL</v>
          </cell>
          <cell r="G93">
            <v>2</v>
          </cell>
        </row>
        <row r="94">
          <cell r="A94" t="str">
            <v>I2F2V001</v>
          </cell>
          <cell r="B94" t="str">
            <v>NROTROS</v>
          </cell>
          <cell r="C94" t="str">
            <v>CLINICA MINERVA</v>
          </cell>
          <cell r="D94" t="str">
            <v>CENTRO</v>
          </cell>
          <cell r="E94">
            <v>37473</v>
          </cell>
          <cell r="F94" t="str">
            <v>COMERCIALIZAR</v>
          </cell>
          <cell r="G94">
            <v>2</v>
          </cell>
        </row>
        <row r="95">
          <cell r="A95" t="str">
            <v>I2F56001</v>
          </cell>
          <cell r="B95" t="str">
            <v>NROTROS</v>
          </cell>
          <cell r="C95" t="str">
            <v>CARULLA LA 60</v>
          </cell>
          <cell r="D95" t="str">
            <v>CENTRO</v>
          </cell>
          <cell r="E95">
            <v>37497</v>
          </cell>
          <cell r="F95" t="str">
            <v>CONENERGIA</v>
          </cell>
          <cell r="G95">
            <v>1</v>
          </cell>
        </row>
        <row r="96">
          <cell r="A96" t="str">
            <v>I2F57001</v>
          </cell>
          <cell r="B96" t="str">
            <v>NROTROS</v>
          </cell>
          <cell r="C96" t="str">
            <v>CARULLA LA 28</v>
          </cell>
          <cell r="D96" t="str">
            <v>CENTRO</v>
          </cell>
          <cell r="E96">
            <v>37497</v>
          </cell>
          <cell r="F96" t="str">
            <v>CONENERGIA</v>
          </cell>
          <cell r="G96">
            <v>1</v>
          </cell>
        </row>
        <row r="97">
          <cell r="A97" t="str">
            <v>I2FBM001</v>
          </cell>
          <cell r="B97" t="str">
            <v>NROTROS</v>
          </cell>
          <cell r="C97" t="str">
            <v>MOLINO LOS ANDES LTDA</v>
          </cell>
          <cell r="D97" t="str">
            <v>NORTE</v>
          </cell>
          <cell r="E97">
            <v>37582</v>
          </cell>
          <cell r="F97" t="str">
            <v>EEPPM</v>
          </cell>
          <cell r="G97">
            <v>1</v>
          </cell>
        </row>
        <row r="98">
          <cell r="A98" t="str">
            <v>I2FC1001</v>
          </cell>
          <cell r="B98" t="str">
            <v>NRTOLIMA</v>
          </cell>
          <cell r="C98" t="str">
            <v>trilladora chaparral</v>
          </cell>
          <cell r="D98" t="str">
            <v>TOLIMA</v>
          </cell>
          <cell r="F98" t="str">
            <v>TOLIMA</v>
          </cell>
          <cell r="G98">
            <v>2</v>
          </cell>
        </row>
        <row r="99">
          <cell r="A99" t="str">
            <v>I2FDZ001</v>
          </cell>
          <cell r="B99" t="str">
            <v>EXPORTA</v>
          </cell>
          <cell r="C99" t="str">
            <v>ECOPETROL CAMPO TENAY</v>
          </cell>
          <cell r="D99" t="str">
            <v>SUR</v>
          </cell>
          <cell r="E99">
            <v>37718</v>
          </cell>
          <cell r="F99" t="str">
            <v>DESCO</v>
          </cell>
        </row>
        <row r="100">
          <cell r="A100" t="str">
            <v>I2FEK001</v>
          </cell>
          <cell r="B100" t="str">
            <v>NRTOLIMA</v>
          </cell>
          <cell r="C100" t="str">
            <v>telecom ibague</v>
          </cell>
          <cell r="D100" t="str">
            <v>CENTRO</v>
          </cell>
          <cell r="F100" t="str">
            <v>TOLIMA</v>
          </cell>
          <cell r="G100">
            <v>2</v>
          </cell>
        </row>
        <row r="101">
          <cell r="A101" t="str">
            <v>I2FEL001</v>
          </cell>
          <cell r="B101" t="str">
            <v>NRTOLIMA</v>
          </cell>
          <cell r="C101" t="str">
            <v>telecom espinal</v>
          </cell>
          <cell r="D101" t="str">
            <v>SUR</v>
          </cell>
          <cell r="F101" t="str">
            <v>TOLIMA</v>
          </cell>
          <cell r="G101">
            <v>2</v>
          </cell>
        </row>
        <row r="102">
          <cell r="A102" t="str">
            <v>I2FHW001</v>
          </cell>
          <cell r="B102" t="str">
            <v>NROTROS</v>
          </cell>
          <cell r="C102" t="str">
            <v>P.P.C LTDA</v>
          </cell>
          <cell r="D102" t="str">
            <v>SUR</v>
          </cell>
          <cell r="E102">
            <v>37660</v>
          </cell>
          <cell r="F102" t="str">
            <v>CONENERGIA</v>
          </cell>
          <cell r="G102">
            <v>1</v>
          </cell>
        </row>
        <row r="103">
          <cell r="A103" t="str">
            <v>I2FJP001</v>
          </cell>
          <cell r="B103" t="str">
            <v>NROTROS</v>
          </cell>
          <cell r="C103" t="str">
            <v>TRIPLEX BRAUN Y CIA LTDA.</v>
          </cell>
          <cell r="D103" t="str">
            <v>CENTRO</v>
          </cell>
          <cell r="E103">
            <v>37686</v>
          </cell>
          <cell r="F103" t="str">
            <v>COMERCIALIZAR</v>
          </cell>
        </row>
        <row r="104">
          <cell r="A104" t="str">
            <v>I2FK2001</v>
          </cell>
          <cell r="B104" t="str">
            <v>NRTOLIMA</v>
          </cell>
          <cell r="C104" t="str">
            <v xml:space="preserve">Molino Espinal </v>
          </cell>
          <cell r="D104" t="str">
            <v>TOLIMA</v>
          </cell>
          <cell r="E104">
            <v>37691</v>
          </cell>
          <cell r="F104" t="str">
            <v>TOLIMA</v>
          </cell>
          <cell r="G104">
            <v>3</v>
          </cell>
        </row>
        <row r="105">
          <cell r="A105" t="str">
            <v>I2FL5001</v>
          </cell>
          <cell r="B105" t="str">
            <v>NROTROS</v>
          </cell>
          <cell r="C105" t="str">
            <v>Inversiones Country</v>
          </cell>
          <cell r="D105" t="str">
            <v>CENTRO</v>
          </cell>
          <cell r="E105">
            <v>37706</v>
          </cell>
          <cell r="F105" t="str">
            <v>GENERCAUCA</v>
          </cell>
          <cell r="G105">
            <v>2</v>
          </cell>
        </row>
        <row r="106">
          <cell r="A106" t="str">
            <v>I2FMH001</v>
          </cell>
          <cell r="B106" t="str">
            <v>NROTROS</v>
          </cell>
          <cell r="C106" t="str">
            <v>Fedco</v>
          </cell>
          <cell r="D106" t="str">
            <v>CENTRO</v>
          </cell>
          <cell r="E106">
            <v>37726</v>
          </cell>
          <cell r="F106" t="str">
            <v>CONENERGIA</v>
          </cell>
          <cell r="G106">
            <v>1</v>
          </cell>
        </row>
        <row r="107">
          <cell r="A107" t="str">
            <v>I2FMN001</v>
          </cell>
          <cell r="B107" t="str">
            <v>NROTROS</v>
          </cell>
          <cell r="C107" t="str">
            <v>CLUB MILITAR LAS MERCEDES</v>
          </cell>
          <cell r="D107" t="str">
            <v>SUR</v>
          </cell>
          <cell r="E107">
            <v>37739</v>
          </cell>
          <cell r="F107" t="str">
            <v>EEPPM</v>
          </cell>
        </row>
        <row r="108">
          <cell r="A108" t="str">
            <v>I2FOB001</v>
          </cell>
          <cell r="B108" t="str">
            <v>NROTROS</v>
          </cell>
          <cell r="C108" t="str">
            <v>INVERSIONES DOIMA</v>
          </cell>
          <cell r="D108" t="str">
            <v>CENTRO</v>
          </cell>
          <cell r="F108" t="str">
            <v>GENERCAUCA</v>
          </cell>
        </row>
        <row r="109">
          <cell r="A109" t="str">
            <v>I2FS6001</v>
          </cell>
          <cell r="B109" t="str">
            <v>NROTROS</v>
          </cell>
          <cell r="C109" t="str">
            <v>Molino Caribe</v>
          </cell>
          <cell r="D109" t="str">
            <v>CENTRO</v>
          </cell>
          <cell r="E109">
            <v>37818</v>
          </cell>
          <cell r="F109" t="str">
            <v>GENERCAUCA</v>
          </cell>
        </row>
        <row r="110">
          <cell r="A110" t="str">
            <v>I2FTQ001</v>
          </cell>
          <cell r="B110" t="str">
            <v>NRTOLIMA</v>
          </cell>
          <cell r="C110" t="str">
            <v>Aureliano Aragon - Molino Pacande</v>
          </cell>
          <cell r="D110" t="str">
            <v>CENTRO</v>
          </cell>
          <cell r="G110">
            <v>2</v>
          </cell>
        </row>
        <row r="111">
          <cell r="A111" t="str">
            <v>I2FUV001</v>
          </cell>
          <cell r="B111" t="str">
            <v>NROTROS</v>
          </cell>
          <cell r="C111" t="str">
            <v>CARIBE</v>
          </cell>
          <cell r="D111" t="str">
            <v>CENTRO</v>
          </cell>
          <cell r="F111" t="str">
            <v>EEPPM</v>
          </cell>
          <cell r="G111">
            <v>3</v>
          </cell>
        </row>
        <row r="112">
          <cell r="A112" t="str">
            <v>I2FUW001</v>
          </cell>
          <cell r="B112" t="str">
            <v>NROTROS</v>
          </cell>
          <cell r="C112" t="str">
            <v>MACRO</v>
          </cell>
          <cell r="D112" t="str">
            <v>CENTRO</v>
          </cell>
          <cell r="F112" t="str">
            <v>EEPPM</v>
          </cell>
          <cell r="G112">
            <v>3</v>
          </cell>
        </row>
        <row r="113">
          <cell r="A113" t="str">
            <v>I2FZ4001</v>
          </cell>
          <cell r="B113" t="str">
            <v>NRTOLIMA</v>
          </cell>
          <cell r="C113" t="str">
            <v>Alumbrado Publico Ibague</v>
          </cell>
          <cell r="D113" t="str">
            <v>TOLIMA</v>
          </cell>
          <cell r="E113">
            <v>37926</v>
          </cell>
          <cell r="F113" t="str">
            <v>TOLIMA</v>
          </cell>
          <cell r="G113">
            <v>1</v>
          </cell>
        </row>
        <row r="114">
          <cell r="A114" t="str">
            <v>I2G2F001</v>
          </cell>
          <cell r="B114" t="str">
            <v>NRTOLIMA</v>
          </cell>
          <cell r="C114" t="str">
            <v>colesxelsos</v>
          </cell>
          <cell r="D114" t="str">
            <v>NORTE</v>
          </cell>
          <cell r="E114">
            <v>37971</v>
          </cell>
          <cell r="F114" t="str">
            <v>TOLIMA</v>
          </cell>
          <cell r="G114">
            <v>2</v>
          </cell>
        </row>
        <row r="115">
          <cell r="A115" t="str">
            <v>I2G2G001</v>
          </cell>
          <cell r="B115" t="str">
            <v>NROTROS</v>
          </cell>
          <cell r="C115" t="str">
            <v>Edificio Banco de la Republica</v>
          </cell>
          <cell r="D115" t="str">
            <v>CENTRO</v>
          </cell>
          <cell r="E115">
            <v>37972</v>
          </cell>
          <cell r="F115" t="str">
            <v>EMGESA</v>
          </cell>
          <cell r="G115">
            <v>2</v>
          </cell>
        </row>
        <row r="116">
          <cell r="A116" t="str">
            <v>I2G5L001</v>
          </cell>
          <cell r="B116" t="str">
            <v>NROTROS</v>
          </cell>
          <cell r="C116" t="str">
            <v>INAVIGOR</v>
          </cell>
          <cell r="D116" t="str">
            <v>CENTRO</v>
          </cell>
          <cell r="E116">
            <v>38013</v>
          </cell>
          <cell r="F116" t="str">
            <v>COMERCIALIZAR</v>
          </cell>
          <cell r="G116">
            <v>2</v>
          </cell>
        </row>
        <row r="117">
          <cell r="A117" t="str">
            <v>I2G5X001</v>
          </cell>
          <cell r="B117" t="str">
            <v>NROTROS</v>
          </cell>
          <cell r="C117" t="str">
            <v>PARADOR ROJO MELGAR</v>
          </cell>
          <cell r="D117" t="str">
            <v>SUR</v>
          </cell>
          <cell r="E117">
            <v>38018</v>
          </cell>
          <cell r="F117" t="str">
            <v>COMERCIALIZAR</v>
          </cell>
          <cell r="G117">
            <v>2</v>
          </cell>
        </row>
        <row r="118">
          <cell r="A118" t="str">
            <v>I2G6L001</v>
          </cell>
          <cell r="B118" t="str">
            <v>NROTROS</v>
          </cell>
          <cell r="C118" t="str">
            <v>UNIVERSIDAD DEL TOLIMA</v>
          </cell>
          <cell r="D118" t="str">
            <v>CENTRO</v>
          </cell>
          <cell r="E118">
            <v>38024</v>
          </cell>
          <cell r="F118" t="str">
            <v>ELECTROHUILA</v>
          </cell>
          <cell r="G118">
            <v>2</v>
          </cell>
        </row>
        <row r="119">
          <cell r="A119" t="str">
            <v>I2G7Q001</v>
          </cell>
          <cell r="B119" t="str">
            <v>NRTOLIMA</v>
          </cell>
          <cell r="C119" t="str">
            <v>SUMICOL</v>
          </cell>
          <cell r="D119">
            <v>38052</v>
          </cell>
          <cell r="G119">
            <v>3</v>
          </cell>
        </row>
        <row r="120">
          <cell r="A120" t="str">
            <v>ICDM2001</v>
          </cell>
          <cell r="B120" t="str">
            <v>NROTROS</v>
          </cell>
          <cell r="C120" t="str">
            <v>CEMENTOS DIAMANTE</v>
          </cell>
          <cell r="D120" t="str">
            <v>CENTRO</v>
          </cell>
          <cell r="F120" t="str">
            <v>EMGESA</v>
          </cell>
          <cell r="G120">
            <v>4</v>
          </cell>
        </row>
        <row r="121">
          <cell r="A121" t="str">
            <v>ICHC1022</v>
          </cell>
          <cell r="B121" t="str">
            <v>EXPORTA</v>
          </cell>
          <cell r="C121" t="str">
            <v>Vbictoria</v>
          </cell>
          <cell r="D121" t="str">
            <v>NORTE</v>
          </cell>
          <cell r="F121" t="str">
            <v>CHEC</v>
          </cell>
          <cell r="G121">
            <v>4</v>
          </cell>
        </row>
        <row r="122">
          <cell r="A122" t="str">
            <v>IFBT1001</v>
          </cell>
          <cell r="B122" t="str">
            <v>NROTROS</v>
          </cell>
          <cell r="C122" t="str">
            <v>FIBRATOLIMA TEXTILES</v>
          </cell>
          <cell r="D122" t="str">
            <v>CENTRO</v>
          </cell>
          <cell r="F122" t="str">
            <v>EEPPM</v>
          </cell>
          <cell r="G122">
            <v>3</v>
          </cell>
        </row>
        <row r="123">
          <cell r="A123" t="str">
            <v>IHUI1019</v>
          </cell>
          <cell r="B123" t="str">
            <v>EXPORTA</v>
          </cell>
          <cell r="C123" t="str">
            <v>El Bote - Huila</v>
          </cell>
          <cell r="D123" t="str">
            <v>SUR</v>
          </cell>
          <cell r="F123" t="str">
            <v>HUILA</v>
          </cell>
          <cell r="G123">
            <v>4</v>
          </cell>
        </row>
        <row r="124">
          <cell r="A124" t="str">
            <v>IHUI1020</v>
          </cell>
          <cell r="B124" t="str">
            <v>EXPORTA</v>
          </cell>
          <cell r="C124" t="str">
            <v>El Bote - Huila</v>
          </cell>
          <cell r="D124" t="str">
            <v>SUR</v>
          </cell>
          <cell r="F124" t="str">
            <v>HUILA</v>
          </cell>
          <cell r="G124">
            <v>4</v>
          </cell>
        </row>
        <row r="125">
          <cell r="A125" t="str">
            <v>ILPQ1001</v>
          </cell>
          <cell r="B125" t="str">
            <v>NROTROS</v>
          </cell>
          <cell r="C125" t="str">
            <v>ECOPETROL LA PARROQUIA</v>
          </cell>
          <cell r="D125" t="str">
            <v>NORTE</v>
          </cell>
          <cell r="F125" t="str">
            <v>EEPPM</v>
          </cell>
          <cell r="G125">
            <v>3</v>
          </cell>
        </row>
        <row r="126">
          <cell r="A126" t="str">
            <v>ISPN1001</v>
          </cell>
          <cell r="B126" t="str">
            <v>NROTROS</v>
          </cell>
          <cell r="C126" t="str">
            <v>ARROZ DIANA S.A</v>
          </cell>
          <cell r="D126" t="str">
            <v>SUR</v>
          </cell>
          <cell r="E126">
            <v>37257</v>
          </cell>
          <cell r="F126" t="str">
            <v>ISAGEN</v>
          </cell>
          <cell r="G126">
            <v>3</v>
          </cell>
        </row>
        <row r="127">
          <cell r="A127" t="str">
            <v>ITLM1001</v>
          </cell>
          <cell r="B127" t="str">
            <v>IMPORTA</v>
          </cell>
          <cell r="C127" t="str">
            <v>Regivit</v>
          </cell>
          <cell r="D127" t="str">
            <v>CENTRO</v>
          </cell>
          <cell r="F127" t="str">
            <v>CHEC</v>
          </cell>
          <cell r="G127">
            <v>4</v>
          </cell>
        </row>
        <row r="128">
          <cell r="A128" t="str">
            <v>ITLM1005</v>
          </cell>
          <cell r="B128" t="str">
            <v>IMPORTA</v>
          </cell>
          <cell r="C128" t="str">
            <v>S.T.N - Mirolindo</v>
          </cell>
          <cell r="D128" t="str">
            <v>CENTRO</v>
          </cell>
          <cell r="F128" t="str">
            <v>ISA</v>
          </cell>
          <cell r="G128" t="str">
            <v>STN</v>
          </cell>
        </row>
        <row r="129">
          <cell r="A129" t="str">
            <v>ITLM1015</v>
          </cell>
          <cell r="B129" t="str">
            <v>IMPORTA</v>
          </cell>
          <cell r="C129" t="str">
            <v>Prado1</v>
          </cell>
          <cell r="D129" t="str">
            <v>SUR</v>
          </cell>
          <cell r="F129" t="str">
            <v>EGETSA</v>
          </cell>
        </row>
        <row r="130">
          <cell r="A130" t="str">
            <v>ITLM1016</v>
          </cell>
          <cell r="B130" t="str">
            <v>IMPORTA</v>
          </cell>
          <cell r="C130" t="str">
            <v>Prado2</v>
          </cell>
          <cell r="D130" t="str">
            <v>SUR</v>
          </cell>
          <cell r="F130" t="str">
            <v>EGETSA</v>
          </cell>
        </row>
        <row r="131">
          <cell r="A131" t="str">
            <v>ITLM1017</v>
          </cell>
          <cell r="B131" t="str">
            <v>IMPORTA</v>
          </cell>
          <cell r="C131" t="str">
            <v>Prado3</v>
          </cell>
          <cell r="D131" t="str">
            <v>SUR</v>
          </cell>
          <cell r="F131" t="str">
            <v>EGETSA</v>
          </cell>
        </row>
        <row r="132">
          <cell r="A132" t="str">
            <v>ITLM1018</v>
          </cell>
          <cell r="B132" t="str">
            <v>IMPORTA</v>
          </cell>
          <cell r="C132" t="str">
            <v>Prado4</v>
          </cell>
          <cell r="D132" t="str">
            <v>SUR</v>
          </cell>
          <cell r="F132" t="str">
            <v>EGETSA</v>
          </cell>
        </row>
        <row r="133">
          <cell r="A133" t="str">
            <v>ITLM1030</v>
          </cell>
          <cell r="B133" t="str">
            <v>IMPORTA</v>
          </cell>
          <cell r="C133" t="str">
            <v>Guaca</v>
          </cell>
          <cell r="D133" t="str">
            <v>SUR</v>
          </cell>
          <cell r="F133" t="str">
            <v>CODENSA</v>
          </cell>
          <cell r="G133">
            <v>4</v>
          </cell>
        </row>
        <row r="134">
          <cell r="A134" t="str">
            <v>ITLM1031</v>
          </cell>
          <cell r="B134" t="str">
            <v>IMPORTA</v>
          </cell>
          <cell r="C134" t="str">
            <v>S.T.N - Guaca</v>
          </cell>
          <cell r="D134" t="str">
            <v>SUR</v>
          </cell>
          <cell r="F134" t="str">
            <v>CODENSA</v>
          </cell>
          <cell r="G134" t="str">
            <v>STN</v>
          </cell>
        </row>
        <row r="135">
          <cell r="A135" t="str">
            <v>ITLM1033</v>
          </cell>
          <cell r="B135" t="str">
            <v>IMPORTA</v>
          </cell>
          <cell r="C135" t="str">
            <v>S.T.N - San Felipe</v>
          </cell>
          <cell r="D135" t="str">
            <v>NORTE</v>
          </cell>
          <cell r="F135" t="str">
            <v>ISA</v>
          </cell>
          <cell r="G135" t="str">
            <v>STN</v>
          </cell>
        </row>
        <row r="136">
          <cell r="A136" t="str">
            <v>ITLM1034</v>
          </cell>
          <cell r="B136" t="str">
            <v>IMPORTA</v>
          </cell>
          <cell r="C136" t="str">
            <v>ARIZONA - ALPUJARRA</v>
          </cell>
          <cell r="D136" t="str">
            <v>SUR</v>
          </cell>
          <cell r="E136">
            <v>38041</v>
          </cell>
          <cell r="F136" t="str">
            <v>HUILA</v>
          </cell>
          <cell r="G136">
            <v>2</v>
          </cell>
        </row>
        <row r="137">
          <cell r="A137" t="str">
            <v>ITLM2014</v>
          </cell>
          <cell r="B137" t="str">
            <v>IMPORTA</v>
          </cell>
          <cell r="C137" t="str">
            <v>Padua</v>
          </cell>
          <cell r="D137" t="str">
            <v>NORTE</v>
          </cell>
          <cell r="F137" t="str">
            <v>CHEC</v>
          </cell>
        </row>
        <row r="138">
          <cell r="A138" t="str">
            <v>ITLMC001</v>
          </cell>
          <cell r="B138" t="str">
            <v>NRTOLIMA</v>
          </cell>
          <cell r="C138" t="str">
            <v>Alumbrado Publico Ibague</v>
          </cell>
          <cell r="D138" t="str">
            <v>TOLIMA</v>
          </cell>
          <cell r="F138" t="str">
            <v>TOLIMA</v>
          </cell>
          <cell r="G138">
            <v>2</v>
          </cell>
        </row>
        <row r="139">
          <cell r="A139" t="str">
            <v>ITLS1001</v>
          </cell>
          <cell r="B139" t="str">
            <v>NROTROS</v>
          </cell>
          <cell r="C139" t="str">
            <v>CAFAM</v>
          </cell>
          <cell r="D139" t="str">
            <v>SUR</v>
          </cell>
          <cell r="E139">
            <v>37257</v>
          </cell>
          <cell r="F139" t="str">
            <v>EMGESA</v>
          </cell>
          <cell r="G139">
            <v>3</v>
          </cell>
        </row>
        <row r="140">
          <cell r="A140" t="str">
            <v>ITPDC001</v>
          </cell>
          <cell r="B140" t="str">
            <v>EXPORTA</v>
          </cell>
          <cell r="C140" t="str">
            <v>Termopiedras</v>
          </cell>
          <cell r="D140" t="str">
            <v>CENTRO</v>
          </cell>
          <cell r="F140" t="str">
            <v>TERMOPIEDRAS</v>
          </cell>
        </row>
        <row r="141">
          <cell r="A141" t="str">
            <v>ITXP1001</v>
          </cell>
          <cell r="B141" t="str">
            <v>NROTROS</v>
          </cell>
          <cell r="C141" t="str">
            <v>TEXPINAL</v>
          </cell>
          <cell r="D141" t="str">
            <v>SUR</v>
          </cell>
          <cell r="F141" t="str">
            <v>ISAGEN</v>
          </cell>
          <cell r="G141">
            <v>3</v>
          </cell>
        </row>
      </sheetData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A"/>
      <sheetName val="REACTIVA"/>
      <sheetName val="CONTADOR"/>
      <sheetName val="Contactos"/>
    </sheetNames>
    <sheetDataSet>
      <sheetData sheetId="0"/>
      <sheetData sheetId="1"/>
      <sheetData sheetId="2">
        <row r="1">
          <cell r="A1" t="str">
            <v>CODIGO</v>
          </cell>
          <cell r="B1" t="str">
            <v>C_CUENTA</v>
          </cell>
          <cell r="C1" t="str">
            <v>NOMBRE</v>
          </cell>
          <cell r="D1" t="str">
            <v>FECHA</v>
          </cell>
          <cell r="E1" t="str">
            <v>COMERCIALIZADOR</v>
          </cell>
          <cell r="F1" t="str">
            <v>NIVEL TENSION</v>
          </cell>
          <cell r="G1" t="str">
            <v>FACTOR</v>
          </cell>
        </row>
        <row r="2">
          <cell r="A2" t="str">
            <v>I1AAB001</v>
          </cell>
          <cell r="B2">
            <v>274658</v>
          </cell>
          <cell r="C2" t="str">
            <v>UNION DE ARROCEROS  - SAN JOAQ</v>
          </cell>
          <cell r="E2" t="str">
            <v>ISAGEN</v>
          </cell>
          <cell r="F2">
            <v>3</v>
          </cell>
          <cell r="G2">
            <v>2.6128999999999998</v>
          </cell>
        </row>
        <row r="3">
          <cell r="A3" t="str">
            <v>I1ARH001</v>
          </cell>
          <cell r="B3">
            <v>290004</v>
          </cell>
          <cell r="C3" t="str">
            <v>MOLINO FLORHUILA S.A CHICO</v>
          </cell>
          <cell r="D3">
            <v>37257</v>
          </cell>
          <cell r="E3" t="str">
            <v>ISAGEN</v>
          </cell>
          <cell r="F3">
            <v>3</v>
          </cell>
          <cell r="G3">
            <v>2.6128999999999998</v>
          </cell>
        </row>
        <row r="4">
          <cell r="A4" t="str">
            <v>I2AFQ001</v>
          </cell>
          <cell r="B4">
            <v>290003</v>
          </cell>
          <cell r="C4" t="str">
            <v>Inversiones Roa V.Solano S.C</v>
          </cell>
          <cell r="D4">
            <v>37257</v>
          </cell>
          <cell r="E4" t="str">
            <v>ISAGEN</v>
          </cell>
          <cell r="F4">
            <v>3</v>
          </cell>
          <cell r="G4">
            <v>2.6128999999999998</v>
          </cell>
        </row>
        <row r="5">
          <cell r="A5" t="str">
            <v>I2AW3001</v>
          </cell>
          <cell r="B5">
            <v>274660</v>
          </cell>
          <cell r="C5" t="str">
            <v>UNION DE ARROCEROS  - ESPINAL</v>
          </cell>
          <cell r="E5" t="str">
            <v>ISAGEN</v>
          </cell>
          <cell r="F5">
            <v>3</v>
          </cell>
          <cell r="G5">
            <v>2.6128999999999998</v>
          </cell>
        </row>
        <row r="6">
          <cell r="A6" t="str">
            <v>I2AXK001</v>
          </cell>
          <cell r="B6">
            <v>274657</v>
          </cell>
          <cell r="C6" t="str">
            <v>OPTIMO CADENALCO</v>
          </cell>
          <cell r="E6" t="str">
            <v>EEPPM</v>
          </cell>
          <cell r="F6">
            <v>3</v>
          </cell>
          <cell r="G6">
            <v>2.6128999999999998</v>
          </cell>
        </row>
        <row r="7">
          <cell r="A7" t="str">
            <v>I2B1B001</v>
          </cell>
          <cell r="B7">
            <v>288552</v>
          </cell>
          <cell r="C7" t="str">
            <v>COLOMBIANA DE INCUBACION LTDA</v>
          </cell>
          <cell r="E7" t="str">
            <v>CONENERGIA</v>
          </cell>
          <cell r="F7">
            <v>3</v>
          </cell>
          <cell r="G7">
            <v>2.6128999999999998</v>
          </cell>
        </row>
        <row r="8">
          <cell r="A8" t="str">
            <v>I2B3C001</v>
          </cell>
          <cell r="B8">
            <v>281883</v>
          </cell>
          <cell r="C8" t="str">
            <v>INDUSTRIAS ALIADAS</v>
          </cell>
          <cell r="E8" t="str">
            <v>EMGESA</v>
          </cell>
          <cell r="F8">
            <v>3</v>
          </cell>
          <cell r="G8">
            <v>2.6128999999999998</v>
          </cell>
        </row>
        <row r="9">
          <cell r="A9" t="str">
            <v>I2BIM001</v>
          </cell>
          <cell r="B9">
            <v>275167</v>
          </cell>
          <cell r="C9" t="str">
            <v>Molino Pajonales</v>
          </cell>
          <cell r="E9" t="str">
            <v>GENERCAUCA</v>
          </cell>
          <cell r="F9">
            <v>3</v>
          </cell>
          <cell r="G9">
            <v>2.6128999999999998</v>
          </cell>
        </row>
        <row r="10">
          <cell r="A10" t="str">
            <v>I2C15001</v>
          </cell>
          <cell r="B10">
            <v>274649</v>
          </cell>
          <cell r="C10" t="str">
            <v>GASEOSAS MARIQUITA</v>
          </cell>
          <cell r="E10" t="str">
            <v>EMGESA</v>
          </cell>
          <cell r="F10">
            <v>2</v>
          </cell>
          <cell r="G10">
            <v>5.1344000000000003</v>
          </cell>
        </row>
        <row r="11">
          <cell r="A11" t="str">
            <v>I2C5A001</v>
          </cell>
          <cell r="B11">
            <v>290010</v>
          </cell>
          <cell r="C11" t="str">
            <v>COMANDO AEREO  DE APOYO TACTIC</v>
          </cell>
          <cell r="D11">
            <v>37271</v>
          </cell>
          <cell r="E11" t="str">
            <v>EEPPM</v>
          </cell>
          <cell r="F11">
            <v>2</v>
          </cell>
          <cell r="G11">
            <v>5.1344000000000003</v>
          </cell>
        </row>
        <row r="12">
          <cell r="A12" t="str">
            <v>I2C5B001</v>
          </cell>
          <cell r="B12">
            <v>290008</v>
          </cell>
          <cell r="C12" t="str">
            <v>CIRCULO DE SUBOFICIALES FF.MM</v>
          </cell>
          <cell r="D12">
            <v>37271</v>
          </cell>
          <cell r="E12" t="str">
            <v>EEPPM</v>
          </cell>
          <cell r="F12">
            <v>2</v>
          </cell>
          <cell r="G12">
            <v>5.1344000000000003</v>
          </cell>
        </row>
        <row r="13">
          <cell r="A13" t="str">
            <v>I2C5D001</v>
          </cell>
          <cell r="B13">
            <v>290035</v>
          </cell>
          <cell r="C13" t="str">
            <v>Soc.Hotelera del Tolima SOFITEL</v>
          </cell>
          <cell r="D13">
            <v>37272</v>
          </cell>
          <cell r="E13" t="str">
            <v>DICEL</v>
          </cell>
          <cell r="F13">
            <v>2</v>
          </cell>
          <cell r="G13">
            <v>5.1344000000000003</v>
          </cell>
        </row>
        <row r="14">
          <cell r="A14" t="str">
            <v>I2C5E001</v>
          </cell>
          <cell r="B14">
            <v>290993</v>
          </cell>
          <cell r="C14" t="str">
            <v>IBAL</v>
          </cell>
          <cell r="D14">
            <v>37302</v>
          </cell>
          <cell r="E14" t="str">
            <v>EMGESA</v>
          </cell>
          <cell r="F14">
            <v>2</v>
          </cell>
          <cell r="G14">
            <v>5.1344000000000003</v>
          </cell>
        </row>
        <row r="15">
          <cell r="A15" t="str">
            <v>I2C6P001</v>
          </cell>
          <cell r="B15">
            <v>275165</v>
          </cell>
          <cell r="C15" t="str">
            <v>DESMOTOLIMA S.A.E.S.P</v>
          </cell>
          <cell r="E15" t="str">
            <v>GENERCAUCA</v>
          </cell>
          <cell r="F15">
            <v>3</v>
          </cell>
          <cell r="G15">
            <v>2.6128999999999998</v>
          </cell>
        </row>
        <row r="16">
          <cell r="A16" t="str">
            <v>I2C8O001</v>
          </cell>
          <cell r="B16">
            <v>290992</v>
          </cell>
          <cell r="C16" t="str">
            <v>AGROZ</v>
          </cell>
          <cell r="D16">
            <v>37288</v>
          </cell>
          <cell r="E16" t="str">
            <v>EEPPM</v>
          </cell>
          <cell r="F16">
            <v>3</v>
          </cell>
          <cell r="G16">
            <v>2.6128999999999998</v>
          </cell>
        </row>
        <row r="17">
          <cell r="A17" t="str">
            <v>I2CBI001</v>
          </cell>
          <cell r="B17">
            <v>290991</v>
          </cell>
          <cell r="C17" t="str">
            <v>Coruniversitaria</v>
          </cell>
          <cell r="D17">
            <v>37303</v>
          </cell>
          <cell r="E17" t="str">
            <v>EEPPM</v>
          </cell>
          <cell r="F17">
            <v>2</v>
          </cell>
          <cell r="G17">
            <v>5.1344000000000003</v>
          </cell>
        </row>
        <row r="18">
          <cell r="A18" t="str">
            <v>I2CBK001</v>
          </cell>
          <cell r="B18">
            <v>260</v>
          </cell>
          <cell r="C18" t="str">
            <v xml:space="preserve">GRUPO CONCALIDAD </v>
          </cell>
          <cell r="E18" t="str">
            <v>TOLIMA</v>
          </cell>
          <cell r="F18">
            <v>3</v>
          </cell>
          <cell r="G18">
            <v>2.6128999999999998</v>
          </cell>
        </row>
        <row r="19">
          <cell r="A19" t="str">
            <v>I2CGX001</v>
          </cell>
          <cell r="B19">
            <v>290994</v>
          </cell>
          <cell r="C19" t="str">
            <v>PANAMCO INDEGA</v>
          </cell>
          <cell r="D19">
            <v>37288</v>
          </cell>
          <cell r="E19" t="str">
            <v>EEPPM</v>
          </cell>
          <cell r="F19">
            <v>3</v>
          </cell>
          <cell r="G19">
            <v>2.6128999999999998</v>
          </cell>
        </row>
        <row r="20">
          <cell r="A20" t="str">
            <v>I2CKB001</v>
          </cell>
          <cell r="B20">
            <v>290002</v>
          </cell>
          <cell r="C20" t="str">
            <v>FATEXTOL PLANTA</v>
          </cell>
          <cell r="D20">
            <v>37257</v>
          </cell>
          <cell r="E20" t="str">
            <v>ISAGEN</v>
          </cell>
          <cell r="F20">
            <v>3</v>
          </cell>
          <cell r="G20">
            <v>2.6128999999999998</v>
          </cell>
        </row>
        <row r="21">
          <cell r="A21" t="str">
            <v>I2CKD001</v>
          </cell>
          <cell r="B21">
            <v>383</v>
          </cell>
          <cell r="C21" t="str">
            <v>FIT LTDA</v>
          </cell>
          <cell r="E21" t="str">
            <v>TOLIMA</v>
          </cell>
          <cell r="F21">
            <v>2</v>
          </cell>
          <cell r="G21">
            <v>5.1344000000000003</v>
          </cell>
        </row>
        <row r="22">
          <cell r="A22" t="str">
            <v>I2CON001</v>
          </cell>
          <cell r="B22">
            <v>275058</v>
          </cell>
          <cell r="C22" t="str">
            <v>MOLINO TEQUENDAMA</v>
          </cell>
          <cell r="E22" t="str">
            <v>DICEL</v>
          </cell>
          <cell r="F22">
            <v>1</v>
          </cell>
          <cell r="G22">
            <v>11.7715</v>
          </cell>
        </row>
        <row r="23">
          <cell r="A23" t="str">
            <v>I2CQA001</v>
          </cell>
          <cell r="B23">
            <v>275166</v>
          </cell>
          <cell r="C23" t="str">
            <v>Hacienda Pajonales</v>
          </cell>
          <cell r="E23" t="str">
            <v>GENERCAUCA</v>
          </cell>
          <cell r="F23">
            <v>2</v>
          </cell>
          <cell r="G23">
            <v>5.1344000000000003</v>
          </cell>
        </row>
        <row r="24">
          <cell r="A24" t="str">
            <v>I2CQI001</v>
          </cell>
          <cell r="B24">
            <v>275164</v>
          </cell>
          <cell r="C24" t="str">
            <v>HACIENDA EL TRIUNFO</v>
          </cell>
          <cell r="E24" t="str">
            <v>GENERCAUCA</v>
          </cell>
          <cell r="F24">
            <v>2</v>
          </cell>
          <cell r="G24">
            <v>5.1344000000000003</v>
          </cell>
        </row>
        <row r="25">
          <cell r="A25" t="str">
            <v>I2CQN001</v>
          </cell>
          <cell r="B25">
            <v>275163</v>
          </cell>
          <cell r="C25" t="str">
            <v>HUEVOS ORO LTDA</v>
          </cell>
          <cell r="E25" t="str">
            <v>GENERCAUCA</v>
          </cell>
          <cell r="F25">
            <v>3</v>
          </cell>
          <cell r="G25">
            <v>2.6128999999999998</v>
          </cell>
        </row>
        <row r="26">
          <cell r="A26" t="str">
            <v>I2CVA001</v>
          </cell>
          <cell r="B26">
            <v>275162</v>
          </cell>
          <cell r="C26" t="str">
            <v>PERIODICO EL NUEVO DIA</v>
          </cell>
          <cell r="E26" t="str">
            <v>GENERCAUCA</v>
          </cell>
          <cell r="F26">
            <v>2</v>
          </cell>
          <cell r="G26">
            <v>5.1344000000000003</v>
          </cell>
        </row>
        <row r="27">
          <cell r="A27" t="str">
            <v>I2CYS001</v>
          </cell>
          <cell r="B27">
            <v>564</v>
          </cell>
          <cell r="C27" t="str">
            <v>colesxelsos</v>
          </cell>
          <cell r="E27" t="str">
            <v>TOLIMA</v>
          </cell>
          <cell r="F27">
            <v>2</v>
          </cell>
          <cell r="G27">
            <v>5.1344000000000003</v>
          </cell>
        </row>
        <row r="28">
          <cell r="A28" t="str">
            <v>I2CZE001</v>
          </cell>
          <cell r="B28">
            <v>275061</v>
          </cell>
          <cell r="C28" t="str">
            <v>AGRICOLA SAN MARINO</v>
          </cell>
          <cell r="E28" t="str">
            <v>DICEL</v>
          </cell>
          <cell r="F28">
            <v>2</v>
          </cell>
          <cell r="G28">
            <v>5.1344000000000003</v>
          </cell>
        </row>
        <row r="29">
          <cell r="A29" t="str">
            <v>I2D13001</v>
          </cell>
          <cell r="B29">
            <v>275117</v>
          </cell>
          <cell r="C29" t="str">
            <v>CARCAFE-MEMBER OF VOLCAFE</v>
          </cell>
          <cell r="E29" t="str">
            <v>ESSA</v>
          </cell>
          <cell r="F29">
            <v>3</v>
          </cell>
          <cell r="G29">
            <v>2.6128999999999998</v>
          </cell>
        </row>
        <row r="30">
          <cell r="A30" t="str">
            <v>I2D2M001</v>
          </cell>
          <cell r="B30">
            <v>289146</v>
          </cell>
          <cell r="C30" t="str">
            <v>GRANJA BUENOS AIRES S.A</v>
          </cell>
          <cell r="D30">
            <v>37226</v>
          </cell>
          <cell r="E30" t="str">
            <v>EEPPM</v>
          </cell>
          <cell r="F30">
            <v>3</v>
          </cell>
          <cell r="G30">
            <v>2.6128999999999998</v>
          </cell>
        </row>
        <row r="31">
          <cell r="A31" t="str">
            <v>I2DG8001</v>
          </cell>
          <cell r="B31">
            <v>290011</v>
          </cell>
          <cell r="C31" t="str">
            <v>FEDEARROZ-PLANTA DE SEMILLAS</v>
          </cell>
          <cell r="D31">
            <v>37247</v>
          </cell>
          <cell r="E31" t="str">
            <v>EEPPM</v>
          </cell>
          <cell r="F31">
            <v>3</v>
          </cell>
          <cell r="G31">
            <v>2.6128999999999998</v>
          </cell>
        </row>
        <row r="32">
          <cell r="A32" t="str">
            <v>I2DGB001</v>
          </cell>
          <cell r="B32">
            <v>277307</v>
          </cell>
          <cell r="C32" t="str">
            <v>ECOPETROL GUALANDAY</v>
          </cell>
          <cell r="E32" t="str">
            <v>EEPPM</v>
          </cell>
          <cell r="F32">
            <v>3</v>
          </cell>
          <cell r="G32">
            <v>2.6128999999999998</v>
          </cell>
        </row>
        <row r="33">
          <cell r="A33" t="str">
            <v>I2DHD001</v>
          </cell>
          <cell r="B33">
            <v>277229</v>
          </cell>
          <cell r="C33" t="str">
            <v>Avícola Colombiana San Felipe</v>
          </cell>
          <cell r="E33" t="str">
            <v>DICEL</v>
          </cell>
          <cell r="F33">
            <v>3</v>
          </cell>
          <cell r="G33">
            <v>2.6128999999999998</v>
          </cell>
        </row>
        <row r="34">
          <cell r="A34" t="str">
            <v>I2DHF001</v>
          </cell>
          <cell r="B34">
            <v>275748</v>
          </cell>
          <cell r="C34" t="str">
            <v>MOBIL DE COLOMBIA S.A - GUALAN</v>
          </cell>
          <cell r="E34" t="str">
            <v>DICEL</v>
          </cell>
          <cell r="F34">
            <v>1</v>
          </cell>
          <cell r="G34">
            <v>11.7715</v>
          </cell>
        </row>
        <row r="35">
          <cell r="A35" t="str">
            <v>I2DIT001</v>
          </cell>
          <cell r="B35">
            <v>278315</v>
          </cell>
          <cell r="C35" t="str">
            <v>ARROCERA LA MARIA</v>
          </cell>
          <cell r="E35" t="str">
            <v>CONENERGIA</v>
          </cell>
          <cell r="F35">
            <v>2</v>
          </cell>
          <cell r="G35">
            <v>5.1344000000000003</v>
          </cell>
        </row>
        <row r="36">
          <cell r="A36" t="str">
            <v>I2DKR001</v>
          </cell>
          <cell r="B36">
            <v>278316</v>
          </cell>
          <cell r="C36" t="str">
            <v>KOKORIKO IBAGUE KRA 3</v>
          </cell>
          <cell r="E36" t="str">
            <v>CONENERGIA</v>
          </cell>
          <cell r="F36">
            <v>1</v>
          </cell>
          <cell r="G36">
            <v>11.7715</v>
          </cell>
        </row>
        <row r="37">
          <cell r="A37" t="str">
            <v>I2DKS001</v>
          </cell>
          <cell r="B37">
            <v>278317</v>
          </cell>
          <cell r="C37" t="str">
            <v>KOKORIKO IBAGUE KRA 5</v>
          </cell>
          <cell r="E37" t="str">
            <v>CONENERGIA</v>
          </cell>
          <cell r="F37">
            <v>1</v>
          </cell>
          <cell r="G37">
            <v>11.7715</v>
          </cell>
        </row>
        <row r="38">
          <cell r="A38" t="str">
            <v>I2DLC001</v>
          </cell>
          <cell r="B38">
            <v>298</v>
          </cell>
          <cell r="C38" t="str">
            <v>Proarroz S.A</v>
          </cell>
          <cell r="E38" t="str">
            <v>TOLIMA</v>
          </cell>
          <cell r="F38">
            <v>2</v>
          </cell>
          <cell r="G38">
            <v>5.1344000000000003</v>
          </cell>
        </row>
        <row r="39">
          <cell r="A39" t="str">
            <v>I2DT3001</v>
          </cell>
          <cell r="B39">
            <v>281227</v>
          </cell>
          <cell r="C39" t="str">
            <v>ECOPETROL CAMPO TOLDADO</v>
          </cell>
          <cell r="E39" t="str">
            <v>ELECTROHUILA</v>
          </cell>
          <cell r="F39">
            <v>3</v>
          </cell>
          <cell r="G39">
            <v>2.6128999999999998</v>
          </cell>
        </row>
        <row r="40">
          <cell r="A40" t="str">
            <v>I2DY3001</v>
          </cell>
          <cell r="B40">
            <v>282200</v>
          </cell>
          <cell r="C40" t="str">
            <v>S.K.N. LA GAITANA</v>
          </cell>
          <cell r="E40" t="str">
            <v>ELECTROHUILA</v>
          </cell>
          <cell r="F40">
            <v>2</v>
          </cell>
          <cell r="G40">
            <v>5.1344000000000003</v>
          </cell>
        </row>
        <row r="41">
          <cell r="A41" t="str">
            <v>I2DYX001</v>
          </cell>
          <cell r="B41">
            <v>282213</v>
          </cell>
          <cell r="C41" t="str">
            <v>KOKORIKO MELGAR</v>
          </cell>
          <cell r="E41" t="str">
            <v>CONENERGIA</v>
          </cell>
          <cell r="F41">
            <v>1</v>
          </cell>
          <cell r="G41">
            <v>11.7715</v>
          </cell>
        </row>
        <row r="42">
          <cell r="A42" t="str">
            <v>I2DYY001</v>
          </cell>
          <cell r="B42">
            <v>282214</v>
          </cell>
          <cell r="C42" t="str">
            <v>KOKORIKO MELGAR - PARQUE PPAL</v>
          </cell>
          <cell r="E42" t="str">
            <v>CONENERGIA</v>
          </cell>
          <cell r="F42">
            <v>1</v>
          </cell>
          <cell r="G42">
            <v>11.7715</v>
          </cell>
        </row>
        <row r="43">
          <cell r="A43" t="str">
            <v>I2DZT001</v>
          </cell>
          <cell r="B43">
            <v>282161</v>
          </cell>
          <cell r="C43" t="str">
            <v>Avícola Colombiana La Esperanza</v>
          </cell>
          <cell r="E43" t="str">
            <v>DICEL</v>
          </cell>
          <cell r="F43">
            <v>1</v>
          </cell>
          <cell r="G43">
            <v>11.7715</v>
          </cell>
        </row>
        <row r="44">
          <cell r="A44" t="str">
            <v>I2E2C001</v>
          </cell>
          <cell r="B44">
            <v>283546</v>
          </cell>
          <cell r="C44" t="str">
            <v>Avícola Colombiana El Agrado</v>
          </cell>
          <cell r="E44" t="str">
            <v>DICEL</v>
          </cell>
          <cell r="F44">
            <v>1</v>
          </cell>
          <cell r="G44">
            <v>11.7715</v>
          </cell>
        </row>
        <row r="45">
          <cell r="A45" t="str">
            <v>I2EAP001</v>
          </cell>
          <cell r="B45">
            <v>286148</v>
          </cell>
          <cell r="C45" t="str">
            <v>Avícola Colombiana Las Palmas</v>
          </cell>
          <cell r="E45" t="str">
            <v>DICEL</v>
          </cell>
          <cell r="F45">
            <v>3</v>
          </cell>
          <cell r="G45">
            <v>2.6128999999999998</v>
          </cell>
        </row>
        <row r="46">
          <cell r="A46" t="str">
            <v>I2EFU001</v>
          </cell>
          <cell r="B46">
            <v>288551</v>
          </cell>
          <cell r="C46" t="str">
            <v>ECOPETROL CAMPO QUIMBAYA</v>
          </cell>
          <cell r="E46" t="str">
            <v>ELECTROHUILA</v>
          </cell>
          <cell r="F46">
            <v>3</v>
          </cell>
          <cell r="G46">
            <v>2.6128999999999998</v>
          </cell>
        </row>
        <row r="47">
          <cell r="A47" t="str">
            <v>I2EGH001</v>
          </cell>
          <cell r="B47">
            <v>288324</v>
          </cell>
          <cell r="C47" t="str">
            <v>Inveragro</v>
          </cell>
          <cell r="E47" t="str">
            <v>ISAGEN</v>
          </cell>
          <cell r="F47">
            <v>3</v>
          </cell>
          <cell r="G47">
            <v>2.6128999999999998</v>
          </cell>
        </row>
        <row r="48">
          <cell r="A48" t="str">
            <v>I2EHH001</v>
          </cell>
          <cell r="B48">
            <v>290046</v>
          </cell>
          <cell r="C48" t="str">
            <v>ELIAS ACOSTA Y CIA. S.C</v>
          </cell>
          <cell r="D48">
            <v>37257</v>
          </cell>
          <cell r="E48" t="str">
            <v>COMERCIALIZAR</v>
          </cell>
          <cell r="F48">
            <v>2</v>
          </cell>
          <cell r="G48">
            <v>5.1344000000000003</v>
          </cell>
        </row>
        <row r="49">
          <cell r="A49" t="str">
            <v>I2EHV001</v>
          </cell>
          <cell r="B49">
            <v>275168</v>
          </cell>
          <cell r="C49" t="str">
            <v>ARROCERA BOLUGA</v>
          </cell>
          <cell r="E49" t="str">
            <v>GENERCAUCA</v>
          </cell>
          <cell r="F49">
            <v>3</v>
          </cell>
          <cell r="G49">
            <v>2.6128999999999998</v>
          </cell>
        </row>
        <row r="50">
          <cell r="A50" t="str">
            <v>I2ELF001</v>
          </cell>
          <cell r="B50">
            <v>289323</v>
          </cell>
          <cell r="C50" t="str">
            <v>S.K.N CARIBECAFE LTDA-TOLIMA</v>
          </cell>
          <cell r="E50" t="str">
            <v>ELECTROHUILA</v>
          </cell>
          <cell r="F50">
            <v>3</v>
          </cell>
          <cell r="G50">
            <v>2.6128999999999998</v>
          </cell>
        </row>
        <row r="51">
          <cell r="A51" t="str">
            <v>I2ENK001</v>
          </cell>
          <cell r="B51">
            <v>278975</v>
          </cell>
          <cell r="C51" t="str">
            <v>MERCACENTRO 4</v>
          </cell>
          <cell r="D51">
            <v>37307</v>
          </cell>
          <cell r="E51" t="str">
            <v>TOLIMA</v>
          </cell>
          <cell r="F51">
            <v>2</v>
          </cell>
          <cell r="G51">
            <v>5.1344000000000003</v>
          </cell>
        </row>
        <row r="52">
          <cell r="A52" t="str">
            <v>I2EQ9001</v>
          </cell>
          <cell r="B52">
            <v>291940</v>
          </cell>
          <cell r="C52" t="str">
            <v>PISCILAGO</v>
          </cell>
          <cell r="D52">
            <v>37337</v>
          </cell>
          <cell r="E52" t="str">
            <v>EMGESA</v>
          </cell>
          <cell r="F52">
            <v>3</v>
          </cell>
          <cell r="G52">
            <v>2.6128999999999998</v>
          </cell>
        </row>
        <row r="53">
          <cell r="A53" t="str">
            <v>I2ERG001</v>
          </cell>
          <cell r="B53">
            <v>285</v>
          </cell>
          <cell r="C53" t="str">
            <v>Trilladora pijao</v>
          </cell>
          <cell r="D53">
            <v>37365</v>
          </cell>
          <cell r="E53" t="str">
            <v>TOLIMA</v>
          </cell>
          <cell r="F53">
            <v>2</v>
          </cell>
          <cell r="G53">
            <v>5.1344000000000003</v>
          </cell>
        </row>
        <row r="54">
          <cell r="A54" t="str">
            <v>I2ERP001</v>
          </cell>
          <cell r="B54">
            <v>110</v>
          </cell>
          <cell r="C54" t="str">
            <v>CLUB DE LA POLICIA</v>
          </cell>
          <cell r="D54">
            <v>37377</v>
          </cell>
          <cell r="E54" t="str">
            <v>TOLIMA</v>
          </cell>
          <cell r="F54">
            <v>2</v>
          </cell>
          <cell r="G54">
            <v>5.1344000000000003</v>
          </cell>
        </row>
        <row r="55">
          <cell r="A55" t="str">
            <v>I2ESG001</v>
          </cell>
          <cell r="B55">
            <v>294227</v>
          </cell>
          <cell r="C55" t="str">
            <v>Casa de Moneda</v>
          </cell>
          <cell r="D55">
            <v>37408</v>
          </cell>
          <cell r="E55" t="str">
            <v>CHEC</v>
          </cell>
          <cell r="F55">
            <v>3</v>
          </cell>
          <cell r="G55">
            <v>2.6128999999999998</v>
          </cell>
        </row>
        <row r="56">
          <cell r="A56" t="str">
            <v>I2EWG001</v>
          </cell>
          <cell r="B56">
            <v>293873</v>
          </cell>
          <cell r="C56" t="str">
            <v>CLINICA DEL TOLIMA</v>
          </cell>
          <cell r="D56">
            <v>37412</v>
          </cell>
          <cell r="E56" t="str">
            <v>DICEL</v>
          </cell>
          <cell r="F56">
            <v>2</v>
          </cell>
          <cell r="G56">
            <v>5.1344000000000003</v>
          </cell>
        </row>
        <row r="57">
          <cell r="A57" t="str">
            <v>I2EWI001</v>
          </cell>
          <cell r="B57">
            <v>293866</v>
          </cell>
          <cell r="C57" t="str">
            <v>GRANJA B/AIRES CLASIF. PERALES</v>
          </cell>
          <cell r="D57">
            <v>37438</v>
          </cell>
          <cell r="E57" t="str">
            <v>EEPPM</v>
          </cell>
          <cell r="F57">
            <v>2</v>
          </cell>
          <cell r="G57">
            <v>5.1344000000000003</v>
          </cell>
        </row>
        <row r="58">
          <cell r="A58" t="str">
            <v>I2EY7001</v>
          </cell>
          <cell r="B58">
            <v>57999</v>
          </cell>
          <cell r="C58" t="str">
            <v>CORPORACION CLUB CAMPESTRE</v>
          </cell>
          <cell r="E58" t="str">
            <v>TOLIMA</v>
          </cell>
          <cell r="F58">
            <v>2</v>
          </cell>
          <cell r="G58">
            <v>5.1344000000000003</v>
          </cell>
        </row>
        <row r="59">
          <cell r="A59" t="str">
            <v>I2F2B001</v>
          </cell>
          <cell r="B59">
            <v>296714</v>
          </cell>
          <cell r="C59" t="str">
            <v>Praxedis - Carolina</v>
          </cell>
          <cell r="D59">
            <v>37469</v>
          </cell>
          <cell r="E59" t="str">
            <v>TOLIMA</v>
          </cell>
          <cell r="F59">
            <v>3</v>
          </cell>
          <cell r="G59">
            <v>2.6128999999999998</v>
          </cell>
        </row>
        <row r="60">
          <cell r="A60" t="str">
            <v>I2F2M001</v>
          </cell>
          <cell r="B60">
            <v>296</v>
          </cell>
          <cell r="C60" t="str">
            <v>COOMCAFE LTDA.</v>
          </cell>
          <cell r="D60">
            <v>37469</v>
          </cell>
          <cell r="E60" t="str">
            <v>DICEL</v>
          </cell>
          <cell r="F60">
            <v>3</v>
          </cell>
          <cell r="G60">
            <v>2.6128999999999998</v>
          </cell>
        </row>
        <row r="61">
          <cell r="A61" t="str">
            <v>I2F2U001</v>
          </cell>
          <cell r="B61">
            <v>65</v>
          </cell>
          <cell r="C61" t="str">
            <v xml:space="preserve">Edificio del Café </v>
          </cell>
          <cell r="D61">
            <v>37474</v>
          </cell>
          <cell r="E61" t="str">
            <v>DICEL</v>
          </cell>
          <cell r="F61">
            <v>2</v>
          </cell>
          <cell r="G61">
            <v>5.1344000000000003</v>
          </cell>
        </row>
        <row r="62">
          <cell r="A62" t="str">
            <v>I2F2V001</v>
          </cell>
          <cell r="B62">
            <v>296154</v>
          </cell>
          <cell r="C62" t="str">
            <v>CLINICA MINERVA</v>
          </cell>
          <cell r="D62">
            <v>37473</v>
          </cell>
          <cell r="E62" t="str">
            <v>COMERCIALIZAR</v>
          </cell>
          <cell r="F62">
            <v>2</v>
          </cell>
          <cell r="G62">
            <v>5.1344000000000003</v>
          </cell>
        </row>
        <row r="63">
          <cell r="A63" t="str">
            <v>I2F56001</v>
          </cell>
          <cell r="B63">
            <v>82</v>
          </cell>
          <cell r="C63" t="str">
            <v>CARULLA LA 60</v>
          </cell>
          <cell r="D63">
            <v>37497</v>
          </cell>
          <cell r="E63" t="str">
            <v>CONENERGIA</v>
          </cell>
          <cell r="F63">
            <v>1</v>
          </cell>
          <cell r="G63">
            <v>11.7715</v>
          </cell>
        </row>
        <row r="64">
          <cell r="A64" t="str">
            <v>I2F57001</v>
          </cell>
          <cell r="B64">
            <v>18</v>
          </cell>
          <cell r="C64" t="str">
            <v>CARULLA LA 28</v>
          </cell>
          <cell r="D64">
            <v>37497</v>
          </cell>
          <cell r="E64" t="str">
            <v>CONENERGIA</v>
          </cell>
          <cell r="F64">
            <v>1</v>
          </cell>
          <cell r="G64">
            <v>11.7715</v>
          </cell>
        </row>
        <row r="65">
          <cell r="A65" t="str">
            <v>I2FBM001</v>
          </cell>
          <cell r="B65">
            <v>650</v>
          </cell>
          <cell r="C65" t="str">
            <v>Molino Andes</v>
          </cell>
          <cell r="D65">
            <v>37582</v>
          </cell>
          <cell r="E65" t="str">
            <v>EEPPM</v>
          </cell>
          <cell r="F65">
            <v>3</v>
          </cell>
          <cell r="G65">
            <v>2.6128999999999998</v>
          </cell>
        </row>
        <row r="66">
          <cell r="A66" t="str">
            <v>I2FC1001</v>
          </cell>
          <cell r="B66">
            <v>218056</v>
          </cell>
          <cell r="C66" t="str">
            <v>trilladora chaparral</v>
          </cell>
          <cell r="E66" t="str">
            <v>TOLIMA</v>
          </cell>
          <cell r="F66">
            <v>2</v>
          </cell>
          <cell r="G66">
            <v>5.1344000000000003</v>
          </cell>
        </row>
        <row r="67">
          <cell r="A67" t="str">
            <v>I2FEK001</v>
          </cell>
          <cell r="B67">
            <v>8</v>
          </cell>
          <cell r="C67" t="str">
            <v>telecom ibague</v>
          </cell>
          <cell r="E67" t="str">
            <v>TOLIMA</v>
          </cell>
          <cell r="F67">
            <v>2</v>
          </cell>
          <cell r="G67">
            <v>5.1344000000000003</v>
          </cell>
        </row>
        <row r="68">
          <cell r="A68" t="str">
            <v>I2FEL001</v>
          </cell>
          <cell r="B68">
            <v>113</v>
          </cell>
          <cell r="C68" t="str">
            <v>telecom espinal</v>
          </cell>
          <cell r="E68" t="str">
            <v>TOLIMA</v>
          </cell>
          <cell r="F68">
            <v>2</v>
          </cell>
          <cell r="G68">
            <v>5.1344000000000003</v>
          </cell>
        </row>
        <row r="69">
          <cell r="A69" t="str">
            <v>I2FHW001</v>
          </cell>
          <cell r="B69">
            <v>178400</v>
          </cell>
          <cell r="C69" t="str">
            <v>PPC LTDA.</v>
          </cell>
          <cell r="D69">
            <v>37660</v>
          </cell>
          <cell r="E69" t="str">
            <v>CONENERGIA</v>
          </cell>
          <cell r="F69">
            <v>1</v>
          </cell>
          <cell r="G69">
            <v>11.7715</v>
          </cell>
        </row>
        <row r="70">
          <cell r="A70" t="str">
            <v>I2FJP001</v>
          </cell>
          <cell r="B70">
            <v>301478</v>
          </cell>
          <cell r="C70" t="str">
            <v>TRIPLEX BRAUN Y CIA LTDA.</v>
          </cell>
          <cell r="D70">
            <v>37686</v>
          </cell>
          <cell r="E70" t="str">
            <v>COMERCIALIZAR</v>
          </cell>
          <cell r="F70">
            <v>2</v>
          </cell>
          <cell r="G70">
            <v>5.1344000000000003</v>
          </cell>
        </row>
        <row r="71">
          <cell r="A71" t="str">
            <v>I2FK2001</v>
          </cell>
          <cell r="B71">
            <v>461</v>
          </cell>
          <cell r="C71" t="str">
            <v xml:space="preserve">Molino Espinal </v>
          </cell>
          <cell r="D71">
            <v>37691</v>
          </cell>
          <cell r="E71" t="str">
            <v>TOLIMA</v>
          </cell>
          <cell r="F71">
            <v>3</v>
          </cell>
          <cell r="G71">
            <v>2.6128999999999998</v>
          </cell>
        </row>
        <row r="72">
          <cell r="A72" t="str">
            <v>I2FL5001</v>
          </cell>
          <cell r="B72">
            <v>336</v>
          </cell>
          <cell r="C72" t="str">
            <v>Inversiones Country</v>
          </cell>
          <cell r="D72">
            <v>37706</v>
          </cell>
          <cell r="E72" t="str">
            <v>GENERCAUCA</v>
          </cell>
          <cell r="F72">
            <v>2</v>
          </cell>
          <cell r="G72">
            <v>5.1344000000000003</v>
          </cell>
        </row>
        <row r="73">
          <cell r="A73" t="str">
            <v>I2FMH001</v>
          </cell>
          <cell r="B73">
            <v>15</v>
          </cell>
          <cell r="C73" t="str">
            <v>Fedco</v>
          </cell>
          <cell r="D73">
            <v>37726</v>
          </cell>
          <cell r="E73" t="str">
            <v>CONENERGIA</v>
          </cell>
          <cell r="F73">
            <v>1</v>
          </cell>
          <cell r="G73">
            <v>11.7715</v>
          </cell>
        </row>
        <row r="74">
          <cell r="A74" t="str">
            <v>I2FMN001</v>
          </cell>
          <cell r="B74">
            <v>290009</v>
          </cell>
          <cell r="C74" t="str">
            <v>CLUB MILITAR LAS MERCEDES</v>
          </cell>
          <cell r="D74">
            <v>37739</v>
          </cell>
          <cell r="E74" t="str">
            <v>EEPPM</v>
          </cell>
          <cell r="F74">
            <v>3</v>
          </cell>
          <cell r="G74">
            <v>2.6128999999999998</v>
          </cell>
        </row>
        <row r="75">
          <cell r="A75" t="str">
            <v>I2FOB001</v>
          </cell>
          <cell r="B75">
            <v>79</v>
          </cell>
          <cell r="C75" t="str">
            <v>INVERSIONES DOIMA</v>
          </cell>
          <cell r="E75" t="str">
            <v>GENERCAUCA</v>
          </cell>
          <cell r="F75">
            <v>2</v>
          </cell>
          <cell r="G75">
            <v>5.1344000000000003</v>
          </cell>
        </row>
        <row r="76">
          <cell r="A76" t="str">
            <v>I2FS6001</v>
          </cell>
          <cell r="B76">
            <v>257</v>
          </cell>
          <cell r="C76" t="str">
            <v>MOLINO CARIBE</v>
          </cell>
          <cell r="E76" t="str">
            <v>GENERCAUCA</v>
          </cell>
          <cell r="F76">
            <v>2</v>
          </cell>
          <cell r="G76">
            <v>5.1344000000000003</v>
          </cell>
        </row>
        <row r="77">
          <cell r="A77" t="str">
            <v>I2FTQ001</v>
          </cell>
          <cell r="B77">
            <v>247</v>
          </cell>
          <cell r="C77" t="str">
            <v>MOLINO PACANDE</v>
          </cell>
          <cell r="E77" t="str">
            <v>GENERCAUCA</v>
          </cell>
          <cell r="F77">
            <v>2</v>
          </cell>
          <cell r="G77">
            <v>5.1344000000000003</v>
          </cell>
        </row>
        <row r="78">
          <cell r="A78" t="str">
            <v>I2FUV001</v>
          </cell>
          <cell r="B78">
            <v>434</v>
          </cell>
          <cell r="C78" t="str">
            <v>Invers. Arroz Caribe</v>
          </cell>
          <cell r="E78" t="str">
            <v>EEPPM</v>
          </cell>
          <cell r="F78">
            <v>2</v>
          </cell>
          <cell r="G78">
            <v>5.1344000000000003</v>
          </cell>
        </row>
        <row r="79">
          <cell r="A79" t="str">
            <v>I2FUW001</v>
          </cell>
          <cell r="B79">
            <v>305544</v>
          </cell>
          <cell r="C79" t="str">
            <v>MACRO</v>
          </cell>
          <cell r="E79" t="str">
            <v>EEPPM</v>
          </cell>
          <cell r="F79">
            <v>3</v>
          </cell>
          <cell r="G79">
            <v>2.6128999999999998</v>
          </cell>
        </row>
        <row r="80">
          <cell r="A80" t="str">
            <v>I2G2F001</v>
          </cell>
          <cell r="B80">
            <v>1</v>
          </cell>
          <cell r="C80" t="str">
            <v>colesxelsos</v>
          </cell>
          <cell r="E80" t="str">
            <v>TOLIMA</v>
          </cell>
          <cell r="F80">
            <v>2</v>
          </cell>
          <cell r="G80">
            <v>5.1344000000000003</v>
          </cell>
        </row>
        <row r="81">
          <cell r="A81" t="str">
            <v>I2G2G001</v>
          </cell>
          <cell r="B81">
            <v>1</v>
          </cell>
          <cell r="C81" t="str">
            <v>Edificio Banco de la Republica</v>
          </cell>
          <cell r="E81" t="str">
            <v>EMGESA</v>
          </cell>
          <cell r="F81">
            <v>1</v>
          </cell>
          <cell r="G81">
            <v>11.7715</v>
          </cell>
        </row>
        <row r="82">
          <cell r="A82" t="str">
            <v>I2G5L001</v>
          </cell>
          <cell r="C82" t="str">
            <v>INAVIGOR</v>
          </cell>
          <cell r="D82">
            <v>38013</v>
          </cell>
          <cell r="E82" t="str">
            <v>COMERCIALIZAR</v>
          </cell>
          <cell r="F82">
            <v>2</v>
          </cell>
          <cell r="G82">
            <v>5.1344000000000003</v>
          </cell>
        </row>
        <row r="83">
          <cell r="A83" t="str">
            <v>I2G5X001</v>
          </cell>
          <cell r="B83" t="str">
            <v>xxxx</v>
          </cell>
          <cell r="C83" t="str">
            <v>PARADOR ROJO MELGAR</v>
          </cell>
          <cell r="D83">
            <v>38018</v>
          </cell>
          <cell r="E83" t="str">
            <v>COMERCIALIZAR</v>
          </cell>
          <cell r="F83">
            <v>2</v>
          </cell>
          <cell r="G83">
            <v>5.1344000000000003</v>
          </cell>
        </row>
        <row r="84">
          <cell r="A84" t="str">
            <v>I2G6L001</v>
          </cell>
          <cell r="B84" t="str">
            <v>xxxx</v>
          </cell>
          <cell r="C84" t="str">
            <v>UNIVERSIDAD DEL TOLIMA</v>
          </cell>
          <cell r="D84">
            <v>38024</v>
          </cell>
          <cell r="E84" t="str">
            <v>ELECTROHUILA</v>
          </cell>
          <cell r="F84">
            <v>2</v>
          </cell>
          <cell r="G84">
            <v>5.1344000000000003</v>
          </cell>
        </row>
        <row r="85">
          <cell r="A85" t="str">
            <v>ICDM2001</v>
          </cell>
          <cell r="B85">
            <v>275044</v>
          </cell>
          <cell r="C85" t="str">
            <v>CEMENTOS DIAMANTE</v>
          </cell>
          <cell r="E85" t="str">
            <v>EMGESA</v>
          </cell>
          <cell r="F85">
            <v>4</v>
          </cell>
          <cell r="G85">
            <v>1.19</v>
          </cell>
        </row>
        <row r="86">
          <cell r="A86" t="str">
            <v>IFBT1001</v>
          </cell>
          <cell r="B86">
            <v>275096</v>
          </cell>
          <cell r="C86" t="str">
            <v>FIBRATOLIMA TEXTILES</v>
          </cell>
          <cell r="E86" t="str">
            <v>EEPPM</v>
          </cell>
          <cell r="F86">
            <v>3</v>
          </cell>
          <cell r="G86">
            <v>2.6128999999999998</v>
          </cell>
        </row>
        <row r="87">
          <cell r="A87" t="str">
            <v>ILPQ1001</v>
          </cell>
          <cell r="B87">
            <v>275048</v>
          </cell>
          <cell r="C87" t="str">
            <v>ECOPETROL LA PARROQUIA</v>
          </cell>
          <cell r="E87" t="str">
            <v>EEPPM</v>
          </cell>
          <cell r="F87">
            <v>3</v>
          </cell>
          <cell r="G87">
            <v>2.6128999999999998</v>
          </cell>
        </row>
        <row r="88">
          <cell r="A88" t="str">
            <v>ISPN1001</v>
          </cell>
          <cell r="B88">
            <v>290006</v>
          </cell>
          <cell r="C88" t="str">
            <v>ARROZ DIANA S.A</v>
          </cell>
          <cell r="D88">
            <v>37257</v>
          </cell>
          <cell r="E88" t="str">
            <v>ISAGEN</v>
          </cell>
          <cell r="F88">
            <v>3</v>
          </cell>
          <cell r="G88">
            <v>2.6128999999999998</v>
          </cell>
        </row>
        <row r="89">
          <cell r="A89" t="str">
            <v>ITLS1001</v>
          </cell>
          <cell r="B89">
            <v>290000</v>
          </cell>
          <cell r="C89" t="str">
            <v>CAFAM</v>
          </cell>
          <cell r="D89">
            <v>37257</v>
          </cell>
          <cell r="E89" t="str">
            <v>EMGESA</v>
          </cell>
          <cell r="F89">
            <v>3</v>
          </cell>
          <cell r="G89">
            <v>2.6128999999999998</v>
          </cell>
        </row>
        <row r="90">
          <cell r="A90" t="str">
            <v>ITXP1001</v>
          </cell>
          <cell r="B90">
            <v>290005</v>
          </cell>
          <cell r="C90" t="str">
            <v>TEXPINAL</v>
          </cell>
          <cell r="E90" t="str">
            <v>ISAGEN</v>
          </cell>
          <cell r="F90">
            <v>3</v>
          </cell>
          <cell r="G90">
            <v>2.6128999999999998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dos"/>
      <sheetName val="PROMEDIOS 10-03 a 06-04"/>
      <sheetName val="Hoja1"/>
      <sheetName val="HISTORICO"/>
      <sheetName val="Sep"/>
      <sheetName val="Oct"/>
      <sheetName val="Nov"/>
      <sheetName val="Dic"/>
    </sheetNames>
    <sheetDataSet>
      <sheetData sheetId="0">
        <row r="2">
          <cell r="B2">
            <v>296154</v>
          </cell>
          <cell r="C2" t="str">
            <v>I2F2V001</v>
          </cell>
          <cell r="D2" t="str">
            <v>COMERCIALIZAR</v>
          </cell>
          <cell r="E2" t="str">
            <v>CLINICA MINERVA</v>
          </cell>
          <cell r="F2">
            <v>24255.89</v>
          </cell>
          <cell r="G2">
            <v>2</v>
          </cell>
          <cell r="H2" t="str">
            <v>R</v>
          </cell>
          <cell r="I2" t="str">
            <v>CALLE 11 No. 1-85</v>
          </cell>
        </row>
        <row r="3">
          <cell r="B3">
            <v>301478</v>
          </cell>
          <cell r="C3" t="str">
            <v>I2FJP001</v>
          </cell>
          <cell r="D3" t="str">
            <v>COMERCIALIZAR</v>
          </cell>
          <cell r="E3" t="str">
            <v>TRIPLEX BRAUN Y CIA LTDA.</v>
          </cell>
          <cell r="F3">
            <v>13897.71</v>
          </cell>
          <cell r="G3">
            <v>2</v>
          </cell>
          <cell r="H3" t="str">
            <v>R</v>
          </cell>
          <cell r="I3" t="str">
            <v>Picaleña Vía a Espinal Cra 45 Sur No. 163-60</v>
          </cell>
        </row>
        <row r="4">
          <cell r="B4">
            <v>0</v>
          </cell>
          <cell r="C4" t="str">
            <v>I2G5L001</v>
          </cell>
          <cell r="D4" t="str">
            <v>COMERCIALIZAR</v>
          </cell>
          <cell r="E4" t="str">
            <v>INAVIGOR</v>
          </cell>
          <cell r="F4">
            <v>22839.79</v>
          </cell>
          <cell r="G4">
            <v>2</v>
          </cell>
          <cell r="H4" t="str">
            <v>R</v>
          </cell>
          <cell r="I4" t="str">
            <v>Zona Industrial Glorieta Mirolindo vía a Bogotá (IBAGUE)</v>
          </cell>
        </row>
        <row r="5">
          <cell r="B5">
            <v>397</v>
          </cell>
          <cell r="C5" t="str">
            <v>I2G5X001</v>
          </cell>
          <cell r="D5" t="str">
            <v>COMERCIALIZAR</v>
          </cell>
          <cell r="E5" t="str">
            <v>PARADOR ROJO MELGAR</v>
          </cell>
          <cell r="F5">
            <v>38220</v>
          </cell>
          <cell r="G5">
            <v>2</v>
          </cell>
          <cell r="H5" t="str">
            <v>R</v>
          </cell>
          <cell r="I5" t="str">
            <v>PARADOR PUNTO ROJO KM 1 VIA MELGAR - BOGOTÁ</v>
          </cell>
        </row>
        <row r="6">
          <cell r="B6">
            <v>278316</v>
          </cell>
          <cell r="C6" t="str">
            <v>I2DKR001</v>
          </cell>
          <cell r="D6" t="str">
            <v>CONENERGIA</v>
          </cell>
          <cell r="E6" t="str">
            <v>KOKORIKO IBAGUE KRA 3</v>
          </cell>
          <cell r="F6">
            <v>16183.56</v>
          </cell>
          <cell r="G6">
            <v>1</v>
          </cell>
          <cell r="H6" t="str">
            <v>R</v>
          </cell>
          <cell r="I6" t="str">
            <v>CRA 3 CLL 12 ESQUINA</v>
          </cell>
        </row>
        <row r="7">
          <cell r="B7">
            <v>278317</v>
          </cell>
          <cell r="C7" t="str">
            <v>I2DKS001</v>
          </cell>
          <cell r="D7" t="str">
            <v>CONENERGIA</v>
          </cell>
          <cell r="E7" t="str">
            <v>KOKORIKO IBAGUE KRA 5</v>
          </cell>
          <cell r="F7">
            <v>10895.98</v>
          </cell>
          <cell r="G7">
            <v>1</v>
          </cell>
          <cell r="H7" t="str">
            <v>R</v>
          </cell>
          <cell r="I7" t="str">
            <v>CRA 5 CLL 42</v>
          </cell>
        </row>
        <row r="8">
          <cell r="B8">
            <v>282213</v>
          </cell>
          <cell r="C8" t="str">
            <v>I2DYX001</v>
          </cell>
          <cell r="D8" t="str">
            <v>CONENERGIA</v>
          </cell>
          <cell r="E8" t="str">
            <v>KOKORIKO MELGAR</v>
          </cell>
          <cell r="F8">
            <v>24631.84</v>
          </cell>
          <cell r="G8">
            <v>1</v>
          </cell>
          <cell r="H8" t="str">
            <v>R</v>
          </cell>
          <cell r="I8" t="str">
            <v>ENTRADA A MELGAR</v>
          </cell>
        </row>
        <row r="9">
          <cell r="B9">
            <v>282214</v>
          </cell>
          <cell r="C9" t="str">
            <v>I2DYY001</v>
          </cell>
          <cell r="D9" t="str">
            <v>CONENERGIA</v>
          </cell>
          <cell r="E9" t="str">
            <v>KOKORIKO MELGAR - PARQUE PPAL</v>
          </cell>
          <cell r="F9">
            <v>10630.57</v>
          </cell>
          <cell r="G9">
            <v>1</v>
          </cell>
          <cell r="H9" t="str">
            <v>R</v>
          </cell>
          <cell r="I9" t="str">
            <v>PARQUE PRINCIPAL MELGAR</v>
          </cell>
        </row>
        <row r="10">
          <cell r="B10">
            <v>82</v>
          </cell>
          <cell r="C10" t="str">
            <v>I2F56001</v>
          </cell>
          <cell r="D10" t="str">
            <v>CONENERGIA</v>
          </cell>
          <cell r="E10" t="str">
            <v>CARULLA LA 60</v>
          </cell>
          <cell r="F10">
            <v>27224.34</v>
          </cell>
          <cell r="G10">
            <v>1</v>
          </cell>
          <cell r="H10" t="str">
            <v>R</v>
          </cell>
          <cell r="I10" t="str">
            <v>CRA 5 No 60 B EL LIMONAR</v>
          </cell>
        </row>
        <row r="11">
          <cell r="B11">
            <v>18</v>
          </cell>
          <cell r="C11" t="str">
            <v>I2F57001</v>
          </cell>
          <cell r="D11" t="str">
            <v>CONENERGIA</v>
          </cell>
          <cell r="E11" t="str">
            <v>CARULLA LA 28</v>
          </cell>
          <cell r="F11">
            <v>50436</v>
          </cell>
          <cell r="G11">
            <v>1</v>
          </cell>
          <cell r="H11" t="str">
            <v>R</v>
          </cell>
          <cell r="I11" t="str">
            <v>CRA 5 CALLE 28 Y 29</v>
          </cell>
        </row>
        <row r="12">
          <cell r="B12">
            <v>178400</v>
          </cell>
          <cell r="C12" t="str">
            <v>I2FHW001</v>
          </cell>
          <cell r="D12" t="str">
            <v>CONENERGIA</v>
          </cell>
          <cell r="E12" t="str">
            <v>P.P.C LTDA</v>
          </cell>
          <cell r="F12">
            <v>11638.16</v>
          </cell>
          <cell r="G12">
            <v>1</v>
          </cell>
          <cell r="H12" t="str">
            <v>R</v>
          </cell>
          <cell r="I12" t="str">
            <v>PLAZA PRINCIPAL MELGAR</v>
          </cell>
        </row>
        <row r="13">
          <cell r="B13">
            <v>15</v>
          </cell>
          <cell r="C13" t="str">
            <v>I2FMH001</v>
          </cell>
          <cell r="D13" t="str">
            <v>CONENERGIA</v>
          </cell>
          <cell r="E13" t="str">
            <v>Fedco</v>
          </cell>
          <cell r="F13">
            <v>9930.82</v>
          </cell>
          <cell r="G13">
            <v>1</v>
          </cell>
          <cell r="H13" t="str">
            <v>R</v>
          </cell>
          <cell r="I13" t="str">
            <v>CARRERA 5 No 30 -01</v>
          </cell>
        </row>
        <row r="14">
          <cell r="B14">
            <v>275061</v>
          </cell>
          <cell r="C14" t="str">
            <v>I2CZE001</v>
          </cell>
          <cell r="D14" t="str">
            <v>DICEL</v>
          </cell>
          <cell r="E14" t="str">
            <v>AGRICOLA SAN MARINO</v>
          </cell>
          <cell r="F14">
            <v>44197.69</v>
          </cell>
          <cell r="G14">
            <v>2</v>
          </cell>
          <cell r="H14" t="str">
            <v>R</v>
          </cell>
          <cell r="I14" t="str">
            <v>VEREDA LA ESPERANZA MUNICIPIO FLANDES - TOLIMA</v>
          </cell>
        </row>
        <row r="15">
          <cell r="B15">
            <v>275748</v>
          </cell>
          <cell r="C15" t="str">
            <v>I2DHF001</v>
          </cell>
          <cell r="D15" t="str">
            <v>DICEL</v>
          </cell>
          <cell r="E15" t="str">
            <v>MOBIL DE COLOMBIA S.A - GUALAN</v>
          </cell>
          <cell r="F15">
            <v>24178.22</v>
          </cell>
          <cell r="G15">
            <v>1</v>
          </cell>
          <cell r="H15" t="str">
            <v>R</v>
          </cell>
          <cell r="I15" t="str">
            <v>KILOMETRO 1 VIA GUALANDAY ESPINAL</v>
          </cell>
        </row>
        <row r="16">
          <cell r="B16">
            <v>282161</v>
          </cell>
          <cell r="C16" t="str">
            <v>I2DZT001</v>
          </cell>
          <cell r="D16" t="str">
            <v>DICEL</v>
          </cell>
          <cell r="E16" t="str">
            <v>AVICOLA COLOMBIANA-LA ESPERANZ</v>
          </cell>
          <cell r="F16">
            <v>10214.42</v>
          </cell>
          <cell r="G16">
            <v>1</v>
          </cell>
          <cell r="H16" t="str">
            <v>R</v>
          </cell>
          <cell r="I16" t="str">
            <v>VEREDA LA MARCADA - LIBANO</v>
          </cell>
        </row>
        <row r="17">
          <cell r="B17">
            <v>283546</v>
          </cell>
          <cell r="C17" t="str">
            <v>I2E2C001</v>
          </cell>
          <cell r="D17" t="str">
            <v>DICEL</v>
          </cell>
          <cell r="E17" t="str">
            <v>AVICOLA COLOMBIANA - EL AGRADO</v>
          </cell>
          <cell r="F17">
            <v>12999.96</v>
          </cell>
          <cell r="G17">
            <v>1</v>
          </cell>
          <cell r="H17" t="str">
            <v>R</v>
          </cell>
          <cell r="I17" t="str">
            <v>GRANJA EL AGRADO - EL LIBANO</v>
          </cell>
        </row>
        <row r="18">
          <cell r="B18">
            <v>293873</v>
          </cell>
          <cell r="C18" t="str">
            <v>I2EWG001</v>
          </cell>
          <cell r="D18" t="str">
            <v>DICEL</v>
          </cell>
          <cell r="E18" t="str">
            <v>CLINICA DEL TOLIMA</v>
          </cell>
          <cell r="F18">
            <v>35102.730000000003</v>
          </cell>
          <cell r="G18">
            <v>2</v>
          </cell>
          <cell r="H18" t="str">
            <v>R</v>
          </cell>
          <cell r="I18" t="str">
            <v>CRA 1A # 12-22</v>
          </cell>
        </row>
        <row r="19">
          <cell r="B19">
            <v>275165</v>
          </cell>
          <cell r="C19" t="str">
            <v>I2C6P001</v>
          </cell>
          <cell r="D19" t="str">
            <v>GENERCAUCA</v>
          </cell>
          <cell r="E19" t="str">
            <v>DESMOTOLIMA S.A.E.S.P</v>
          </cell>
          <cell r="F19">
            <v>211359.72</v>
          </cell>
          <cell r="G19">
            <v>3</v>
          </cell>
          <cell r="H19" t="str">
            <v>R</v>
          </cell>
          <cell r="I19" t="str">
            <v>kM 6 AMBALEMA</v>
          </cell>
        </row>
        <row r="20">
          <cell r="B20">
            <v>275166</v>
          </cell>
          <cell r="C20" t="str">
            <v>I2CQA001</v>
          </cell>
          <cell r="D20" t="str">
            <v>GENERCAUCA</v>
          </cell>
          <cell r="E20" t="str">
            <v>CIA AGROP E IND. PAJONALES S.A</v>
          </cell>
          <cell r="F20">
            <v>42296.800000000003</v>
          </cell>
          <cell r="G20">
            <v>2</v>
          </cell>
          <cell r="H20" t="str">
            <v>R</v>
          </cell>
          <cell r="I20" t="str">
            <v>HACIENDA PAJONALES - AMBALEMA</v>
          </cell>
        </row>
        <row r="21">
          <cell r="B21">
            <v>275164</v>
          </cell>
          <cell r="C21" t="str">
            <v>I2CQI001</v>
          </cell>
          <cell r="D21" t="str">
            <v>GENERCAUCA</v>
          </cell>
          <cell r="E21" t="str">
            <v>HACIENDA EL TRIUNFO</v>
          </cell>
          <cell r="F21">
            <v>45719.03</v>
          </cell>
          <cell r="G21">
            <v>2</v>
          </cell>
          <cell r="H21" t="str">
            <v>R</v>
          </cell>
          <cell r="I21" t="str">
            <v>HACIENDA EL TRIUNFO - AMBALEMA</v>
          </cell>
        </row>
        <row r="22">
          <cell r="B22">
            <v>275162</v>
          </cell>
          <cell r="C22" t="str">
            <v>I2CVA001</v>
          </cell>
          <cell r="D22" t="str">
            <v>GENERCAUCA</v>
          </cell>
          <cell r="E22" t="str">
            <v>PERIODICO EL NUEVO DIA</v>
          </cell>
          <cell r="F22">
            <v>10169.98</v>
          </cell>
          <cell r="G22">
            <v>2</v>
          </cell>
          <cell r="H22" t="str">
            <v>R</v>
          </cell>
          <cell r="I22" t="str">
            <v>CARRERA 6 No. 12-09</v>
          </cell>
        </row>
        <row r="23">
          <cell r="B23">
            <v>315361</v>
          </cell>
          <cell r="C23" t="str">
            <v>I2GNK001</v>
          </cell>
          <cell r="D23" t="str">
            <v>COMERCIALIZAR</v>
          </cell>
          <cell r="E23" t="str">
            <v>INVERANGEL S.A</v>
          </cell>
          <cell r="F23">
            <v>4712.5600000000004</v>
          </cell>
          <cell r="G23">
            <v>2</v>
          </cell>
          <cell r="H23" t="str">
            <v>R</v>
          </cell>
        </row>
        <row r="24">
          <cell r="B24">
            <v>294227</v>
          </cell>
          <cell r="C24" t="str">
            <v>I2ESG001</v>
          </cell>
          <cell r="D24" t="str">
            <v>CHEC</v>
          </cell>
          <cell r="E24" t="str">
            <v>BANCO DE LA REPUBLICA.CASA DE</v>
          </cell>
          <cell r="F24">
            <v>800573.88</v>
          </cell>
          <cell r="G24">
            <v>3</v>
          </cell>
          <cell r="H24" t="str">
            <v>NR</v>
          </cell>
          <cell r="I24" t="str">
            <v>KILOMETRO 9 VIA PICALEÑA</v>
          </cell>
        </row>
        <row r="25">
          <cell r="B25">
            <v>275163</v>
          </cell>
          <cell r="C25" t="str">
            <v>I2CQN001</v>
          </cell>
          <cell r="D25" t="str">
            <v>COENERCA</v>
          </cell>
          <cell r="E25" t="str">
            <v>HUEVOS ORO LTDA</v>
          </cell>
          <cell r="F25">
            <v>42547.72</v>
          </cell>
          <cell r="G25">
            <v>3</v>
          </cell>
          <cell r="H25" t="str">
            <v>NR</v>
          </cell>
          <cell r="I25" t="str">
            <v>VIA CARRIZALES KM 1.5 BARRIO EL SALADO</v>
          </cell>
        </row>
        <row r="26">
          <cell r="B26">
            <v>290046</v>
          </cell>
          <cell r="C26" t="str">
            <v>I2EHH001</v>
          </cell>
          <cell r="D26" t="str">
            <v>COMERCIALIZAR</v>
          </cell>
          <cell r="E26" t="str">
            <v>ELIAS ACOSTA Y CIA. S.C</v>
          </cell>
          <cell r="F26">
            <v>20354.060000000001</v>
          </cell>
          <cell r="G26">
            <v>2</v>
          </cell>
          <cell r="H26" t="str">
            <v>NR</v>
          </cell>
          <cell r="I26" t="str">
            <v>KM 2 VIA ALVARADO-PIEDRAS</v>
          </cell>
        </row>
        <row r="27">
          <cell r="B27">
            <v>288552</v>
          </cell>
          <cell r="C27" t="str">
            <v>I2B1B001</v>
          </cell>
          <cell r="D27" t="str">
            <v>CONENERGIA</v>
          </cell>
          <cell r="E27" t="str">
            <v>COLOMBIANA DE INCUBACION LTDA</v>
          </cell>
          <cell r="F27">
            <v>284756.05</v>
          </cell>
          <cell r="G27">
            <v>3</v>
          </cell>
          <cell r="H27" t="str">
            <v>NR</v>
          </cell>
          <cell r="I27" t="str">
            <v>KM 3 VARIANTE AL ESPINAL</v>
          </cell>
        </row>
        <row r="28">
          <cell r="B28">
            <v>277229</v>
          </cell>
          <cell r="C28" t="str">
            <v>I2DHD001</v>
          </cell>
          <cell r="D28" t="str">
            <v>DICEL</v>
          </cell>
          <cell r="E28" t="str">
            <v>AVICOLA COLOMBIANA -SAN FELIPE</v>
          </cell>
          <cell r="F28">
            <v>118267.1</v>
          </cell>
          <cell r="G28">
            <v>3</v>
          </cell>
          <cell r="H28" t="str">
            <v>NR</v>
          </cell>
          <cell r="I28" t="str">
            <v>DIR. SUBESTACION SAN FELIPE</v>
          </cell>
        </row>
        <row r="29">
          <cell r="B29">
            <v>286148</v>
          </cell>
          <cell r="C29" t="str">
            <v>I2EAP001</v>
          </cell>
          <cell r="D29" t="str">
            <v>DICEL</v>
          </cell>
          <cell r="E29" t="str">
            <v>AVICOLA COLOMBIANA-LAS PALMAS</v>
          </cell>
          <cell r="F29">
            <v>95464.45</v>
          </cell>
          <cell r="G29">
            <v>3</v>
          </cell>
          <cell r="H29" t="str">
            <v>NR</v>
          </cell>
          <cell r="I29" t="str">
            <v>DIAGONAL HOTEL SAN FELIPE - ARMERO GUAYABAL</v>
          </cell>
        </row>
        <row r="30">
          <cell r="B30">
            <v>296</v>
          </cell>
          <cell r="C30" t="str">
            <v>I2F2M001</v>
          </cell>
          <cell r="D30" t="str">
            <v>DICEL</v>
          </cell>
          <cell r="E30" t="str">
            <v>COOMCAFE LTDA.</v>
          </cell>
          <cell r="F30">
            <v>58888.13</v>
          </cell>
          <cell r="G30">
            <v>3</v>
          </cell>
          <cell r="H30" t="str">
            <v>NR</v>
          </cell>
          <cell r="I30" t="str">
            <v>ZONA PICALEÑA VIA GIRARDOT</v>
          </cell>
        </row>
        <row r="31">
          <cell r="B31">
            <v>65</v>
          </cell>
          <cell r="C31" t="str">
            <v>I2F2U001</v>
          </cell>
          <cell r="D31" t="str">
            <v>DICEL</v>
          </cell>
          <cell r="E31" t="str">
            <v xml:space="preserve">Edificio del Café </v>
          </cell>
          <cell r="F31">
            <v>49356.56</v>
          </cell>
          <cell r="G31">
            <v>2</v>
          </cell>
          <cell r="H31" t="str">
            <v>NR</v>
          </cell>
          <cell r="I31" t="str">
            <v>CRA 2 # 17-02</v>
          </cell>
        </row>
        <row r="32">
          <cell r="B32">
            <v>274657</v>
          </cell>
          <cell r="C32" t="str">
            <v>I2AXK001</v>
          </cell>
          <cell r="D32" t="str">
            <v>EEPPM</v>
          </cell>
          <cell r="E32" t="str">
            <v>HIPERMERCADO ÉXITO</v>
          </cell>
          <cell r="F32">
            <v>424076.78</v>
          </cell>
          <cell r="G32">
            <v>3</v>
          </cell>
          <cell r="H32" t="str">
            <v>NR</v>
          </cell>
          <cell r="I32" t="str">
            <v>Avenida Jordan No 80 - 60</v>
          </cell>
        </row>
        <row r="33">
          <cell r="B33">
            <v>290010</v>
          </cell>
          <cell r="C33" t="str">
            <v>I2C5A001</v>
          </cell>
          <cell r="D33" t="str">
            <v>EEPPM</v>
          </cell>
          <cell r="E33" t="str">
            <v>COMANDO AEREO  DE APOYO TACTIC</v>
          </cell>
          <cell r="F33">
            <v>316148.09000000003</v>
          </cell>
          <cell r="G33">
            <v>2</v>
          </cell>
          <cell r="H33" t="str">
            <v>NR</v>
          </cell>
          <cell r="I33" t="str">
            <v>ZONA EL SALERO</v>
          </cell>
        </row>
        <row r="34">
          <cell r="B34">
            <v>290008</v>
          </cell>
          <cell r="C34" t="str">
            <v>I2C5B001</v>
          </cell>
          <cell r="D34" t="str">
            <v>EEPPM</v>
          </cell>
          <cell r="E34" t="str">
            <v>CIRCULO DE SUBOFICIALES FF.MM</v>
          </cell>
          <cell r="F34">
            <v>112896.7</v>
          </cell>
          <cell r="G34">
            <v>2</v>
          </cell>
          <cell r="H34" t="str">
            <v>NR</v>
          </cell>
          <cell r="I34" t="str">
            <v>KILOMETRO 96.5 VIA BOGOTA-MELGAR</v>
          </cell>
        </row>
        <row r="35">
          <cell r="B35">
            <v>290992</v>
          </cell>
          <cell r="C35" t="str">
            <v>I2C8O001</v>
          </cell>
          <cell r="D35" t="str">
            <v>EEPPM</v>
          </cell>
          <cell r="E35" t="str">
            <v>AGROZ</v>
          </cell>
          <cell r="F35">
            <v>40203.39</v>
          </cell>
          <cell r="G35">
            <v>3</v>
          </cell>
          <cell r="H35" t="str">
            <v>NR</v>
          </cell>
          <cell r="I35" t="str">
            <v>KM1 VIA ESPINAL-IBAGUE</v>
          </cell>
        </row>
        <row r="36">
          <cell r="B36">
            <v>289146</v>
          </cell>
          <cell r="C36" t="str">
            <v>I2D2M001</v>
          </cell>
          <cell r="D36" t="str">
            <v>EEPPM</v>
          </cell>
          <cell r="E36" t="str">
            <v>GRANJA BUENOS AIRES S.A</v>
          </cell>
          <cell r="F36">
            <v>92102.45</v>
          </cell>
          <cell r="G36">
            <v>3</v>
          </cell>
          <cell r="H36" t="str">
            <v>NR</v>
          </cell>
          <cell r="I36" t="str">
            <v>KM 25 VIA IBAGUE - BOGOTA</v>
          </cell>
        </row>
        <row r="37">
          <cell r="B37">
            <v>290011</v>
          </cell>
          <cell r="C37" t="str">
            <v>I2DG8001</v>
          </cell>
          <cell r="D37" t="str">
            <v>EEPPM</v>
          </cell>
          <cell r="E37" t="str">
            <v>FEDEARROZ-PLANTA DE SEMILLAS</v>
          </cell>
          <cell r="F37">
            <v>60514.3</v>
          </cell>
          <cell r="G37">
            <v>3</v>
          </cell>
          <cell r="H37" t="str">
            <v>NR</v>
          </cell>
          <cell r="I37" t="str">
            <v>KM. 2.5 VIA ESPINAL - IBAGUE</v>
          </cell>
        </row>
        <row r="38">
          <cell r="B38">
            <v>277307</v>
          </cell>
          <cell r="C38" t="str">
            <v>I2DGB001</v>
          </cell>
          <cell r="D38" t="str">
            <v>EEPPM</v>
          </cell>
          <cell r="E38" t="str">
            <v>ECOPETROL GUALANDAY</v>
          </cell>
          <cell r="F38">
            <v>72208.97</v>
          </cell>
          <cell r="G38">
            <v>3</v>
          </cell>
          <cell r="H38" t="str">
            <v>NR</v>
          </cell>
          <cell r="I38" t="str">
            <v>KM 1 VIA GUALANDAY - ESPINAL</v>
          </cell>
        </row>
        <row r="39">
          <cell r="B39">
            <v>293866</v>
          </cell>
          <cell r="C39" t="str">
            <v>I2EWI001</v>
          </cell>
          <cell r="D39" t="str">
            <v>EEPPM</v>
          </cell>
          <cell r="E39" t="str">
            <v>GRANJA B/AIRES CLASIF. PERALES</v>
          </cell>
          <cell r="F39">
            <v>52738.87</v>
          </cell>
          <cell r="G39">
            <v>2</v>
          </cell>
          <cell r="H39" t="str">
            <v>NR</v>
          </cell>
          <cell r="I39" t="str">
            <v>KM 2, VIA AEROPUERTO PERALES</v>
          </cell>
        </row>
        <row r="40">
          <cell r="B40">
            <v>650</v>
          </cell>
          <cell r="C40" t="str">
            <v>I2FBM001</v>
          </cell>
          <cell r="D40" t="str">
            <v>EEPPM</v>
          </cell>
          <cell r="E40" t="str">
            <v>MOLINO LOS ANDES LTDA</v>
          </cell>
          <cell r="F40">
            <v>66558.179999999993</v>
          </cell>
          <cell r="G40">
            <v>1</v>
          </cell>
          <cell r="H40" t="str">
            <v>NR</v>
          </cell>
          <cell r="I40" t="str">
            <v>CALLE40C, No. 4 C - 42</v>
          </cell>
        </row>
        <row r="41">
          <cell r="B41">
            <v>290009</v>
          </cell>
          <cell r="C41" t="str">
            <v>I2FMN001</v>
          </cell>
          <cell r="D41" t="str">
            <v>EEPPM</v>
          </cell>
          <cell r="E41" t="str">
            <v>CLUB MILITAR LAS MERCEDES</v>
          </cell>
          <cell r="F41">
            <v>171589.31</v>
          </cell>
          <cell r="G41">
            <v>3</v>
          </cell>
          <cell r="H41" t="str">
            <v>NR</v>
          </cell>
          <cell r="I41" t="str">
            <v>KILOMETRO 22, VIA GIRARDOT - MELGAR</v>
          </cell>
        </row>
        <row r="42">
          <cell r="B42">
            <v>434</v>
          </cell>
          <cell r="C42" t="str">
            <v>I2FUV001</v>
          </cell>
          <cell r="D42" t="str">
            <v>EEPPM</v>
          </cell>
          <cell r="E42" t="str">
            <v>INVERSIONES CARIBE</v>
          </cell>
          <cell r="F42">
            <v>251666.89</v>
          </cell>
          <cell r="G42">
            <v>3</v>
          </cell>
          <cell r="H42" t="str">
            <v>NR</v>
          </cell>
          <cell r="I42" t="str">
            <v>Km 3, Via Espinal - Girardot</v>
          </cell>
        </row>
        <row r="43">
          <cell r="B43">
            <v>305544</v>
          </cell>
          <cell r="C43" t="str">
            <v>I2FUW001</v>
          </cell>
          <cell r="D43" t="str">
            <v>EEPPM</v>
          </cell>
          <cell r="E43" t="str">
            <v>MAKRO</v>
          </cell>
          <cell r="F43">
            <v>133371.9</v>
          </cell>
          <cell r="G43">
            <v>3</v>
          </cell>
          <cell r="H43" t="str">
            <v>NR</v>
          </cell>
          <cell r="I43" t="str">
            <v>CALLE 83, No. 4 - 72 Sur</v>
          </cell>
        </row>
        <row r="44">
          <cell r="B44">
            <v>275096</v>
          </cell>
          <cell r="C44" t="str">
            <v>IFBT1001</v>
          </cell>
          <cell r="D44" t="str">
            <v>EEPPM</v>
          </cell>
          <cell r="E44" t="str">
            <v>FIBRATOLIMA TEXTILES</v>
          </cell>
          <cell r="F44">
            <v>2317443.46</v>
          </cell>
          <cell r="G44">
            <v>3</v>
          </cell>
          <cell r="H44" t="str">
            <v>NR</v>
          </cell>
          <cell r="I44" t="str">
            <v>KM 2 VIA AEROPUERTO PERALES</v>
          </cell>
        </row>
        <row r="45">
          <cell r="B45">
            <v>275048</v>
          </cell>
          <cell r="C45" t="str">
            <v>ILPQ1001</v>
          </cell>
          <cell r="D45" t="str">
            <v>EEPPM</v>
          </cell>
          <cell r="E45" t="str">
            <v>ECOPETROL LA PARROQUIA</v>
          </cell>
          <cell r="F45">
            <v>494905.18</v>
          </cell>
          <cell r="G45">
            <v>3</v>
          </cell>
          <cell r="H45" t="str">
            <v>NR</v>
          </cell>
          <cell r="I45" t="str">
            <v>-</v>
          </cell>
        </row>
        <row r="46">
          <cell r="B46">
            <v>281227</v>
          </cell>
          <cell r="C46" t="str">
            <v>I2DT3001</v>
          </cell>
          <cell r="D46" t="str">
            <v>ELECTROHUILA</v>
          </cell>
          <cell r="E46" t="str">
            <v>ECOPETROL CAMPO TOLDADO</v>
          </cell>
          <cell r="F46">
            <v>550234.17000000004</v>
          </cell>
          <cell r="G46">
            <v>3</v>
          </cell>
          <cell r="H46" t="str">
            <v>NR</v>
          </cell>
          <cell r="I46" t="str">
            <v>VIA ORTEGA</v>
          </cell>
        </row>
        <row r="47">
          <cell r="B47">
            <v>282200</v>
          </cell>
          <cell r="C47" t="str">
            <v>I2DY3001</v>
          </cell>
          <cell r="D47" t="str">
            <v>ELECTROHUILA</v>
          </cell>
          <cell r="E47" t="str">
            <v>S.K.N. LA GAITANA</v>
          </cell>
          <cell r="F47">
            <v>38020.89</v>
          </cell>
          <cell r="G47">
            <v>2</v>
          </cell>
          <cell r="H47" t="str">
            <v>NR</v>
          </cell>
          <cell r="I47" t="str">
            <v>ZONA INDUSTRIAL EL PAPAYO</v>
          </cell>
        </row>
        <row r="48">
          <cell r="B48">
            <v>288551</v>
          </cell>
          <cell r="C48" t="str">
            <v>I2EFU001</v>
          </cell>
          <cell r="D48" t="str">
            <v>ELECTROHUILA</v>
          </cell>
          <cell r="E48" t="str">
            <v>ECOPETROL CAMPO QUIMBAYA</v>
          </cell>
          <cell r="F48">
            <v>27375.15</v>
          </cell>
          <cell r="G48">
            <v>3</v>
          </cell>
          <cell r="H48" t="str">
            <v>NR</v>
          </cell>
          <cell r="I48" t="str">
            <v>VIA ORTEGA</v>
          </cell>
        </row>
        <row r="49">
          <cell r="B49">
            <v>289323</v>
          </cell>
          <cell r="C49" t="str">
            <v>I2ELF001</v>
          </cell>
          <cell r="D49" t="str">
            <v>ELECTROHUILA</v>
          </cell>
          <cell r="E49" t="str">
            <v>S.K.N CARIBECAFE LTDA-TOLIMA</v>
          </cell>
          <cell r="F49">
            <v>31794.12</v>
          </cell>
          <cell r="G49">
            <v>3</v>
          </cell>
          <cell r="H49" t="str">
            <v>NR</v>
          </cell>
          <cell r="I49" t="str">
            <v>ZONA INDUSTRIAL MIROLINDO</v>
          </cell>
        </row>
        <row r="50">
          <cell r="B50">
            <v>281883</v>
          </cell>
          <cell r="C50" t="str">
            <v>I2B3C001</v>
          </cell>
          <cell r="D50" t="str">
            <v>EMGESA</v>
          </cell>
          <cell r="E50" t="str">
            <v>INDUSTRIAS ALIADAS</v>
          </cell>
          <cell r="F50">
            <v>369227.64</v>
          </cell>
          <cell r="G50">
            <v>3</v>
          </cell>
          <cell r="H50" t="str">
            <v>NR</v>
          </cell>
          <cell r="I50" t="str">
            <v>Zona Industrial El Papayo</v>
          </cell>
        </row>
        <row r="51">
          <cell r="B51">
            <v>274649</v>
          </cell>
          <cell r="C51" t="str">
            <v>I2C15001</v>
          </cell>
          <cell r="D51" t="str">
            <v>EMGESA</v>
          </cell>
          <cell r="E51" t="str">
            <v>GASEOSAS MARIQUITA</v>
          </cell>
          <cell r="F51">
            <v>73570.36</v>
          </cell>
          <cell r="G51">
            <v>2</v>
          </cell>
          <cell r="H51" t="str">
            <v>NR</v>
          </cell>
          <cell r="I51" t="str">
            <v>CARRERA 7 CALLE 2</v>
          </cell>
        </row>
        <row r="52">
          <cell r="B52">
            <v>290993</v>
          </cell>
          <cell r="C52" t="str">
            <v>I2C5E001</v>
          </cell>
          <cell r="D52" t="str">
            <v>EMGESA</v>
          </cell>
          <cell r="E52" t="str">
            <v>IBAL</v>
          </cell>
          <cell r="F52">
            <v>90917.08</v>
          </cell>
          <cell r="G52">
            <v>2</v>
          </cell>
          <cell r="H52" t="str">
            <v>NR</v>
          </cell>
          <cell r="I52" t="str">
            <v>CARRERA 3 No 1-04 B/ LA POLA</v>
          </cell>
        </row>
        <row r="53">
          <cell r="B53">
            <v>291940</v>
          </cell>
          <cell r="C53" t="str">
            <v>I2EQ9001</v>
          </cell>
          <cell r="D53" t="str">
            <v>EMGESA</v>
          </cell>
          <cell r="E53" t="str">
            <v>COLSUBSIDIO-PISCILAGO</v>
          </cell>
          <cell r="F53">
            <v>353575.64</v>
          </cell>
          <cell r="G53">
            <v>3</v>
          </cell>
          <cell r="H53" t="str">
            <v>NR</v>
          </cell>
          <cell r="I53" t="str">
            <v>VIA MELGAR GIRARDO COLSUBSIDIO PISCILAGO</v>
          </cell>
        </row>
        <row r="54">
          <cell r="B54">
            <v>1</v>
          </cell>
          <cell r="C54" t="str">
            <v>I2G2G001</v>
          </cell>
          <cell r="D54" t="str">
            <v>EMGESA</v>
          </cell>
          <cell r="E54" t="str">
            <v>Edificio Banco de la Republica</v>
          </cell>
          <cell r="F54">
            <v>56001.56</v>
          </cell>
          <cell r="G54">
            <v>2</v>
          </cell>
          <cell r="H54" t="str">
            <v>NR</v>
          </cell>
          <cell r="I54" t="str">
            <v>CALLE 11 No 3-16</v>
          </cell>
        </row>
        <row r="55">
          <cell r="B55">
            <v>275044</v>
          </cell>
          <cell r="C55" t="str">
            <v>ICDM2001</v>
          </cell>
          <cell r="D55" t="str">
            <v>EMGESA</v>
          </cell>
          <cell r="E55" t="str">
            <v>CEMENTOS DIAMANTE</v>
          </cell>
          <cell r="F55">
            <v>191128.49</v>
          </cell>
          <cell r="G55">
            <v>4</v>
          </cell>
          <cell r="H55" t="str">
            <v>NR</v>
          </cell>
          <cell r="I55" t="str">
            <v>KM 22 VIA IABAGUE - ESPINAL K5 VIA PAYANDE</v>
          </cell>
        </row>
        <row r="56">
          <cell r="B56">
            <v>290000</v>
          </cell>
          <cell r="C56" t="str">
            <v>ITLS1001</v>
          </cell>
          <cell r="D56" t="str">
            <v>EMGESA</v>
          </cell>
          <cell r="E56" t="str">
            <v>CAFAM</v>
          </cell>
          <cell r="F56">
            <v>838825.67</v>
          </cell>
          <cell r="G56">
            <v>3</v>
          </cell>
          <cell r="H56" t="str">
            <v>NR</v>
          </cell>
          <cell r="I56" t="str">
            <v>CENTRO DE VACACIONES CAFAM MELGAR</v>
          </cell>
        </row>
        <row r="57">
          <cell r="B57">
            <v>275117</v>
          </cell>
          <cell r="C57" t="str">
            <v>I2D13001</v>
          </cell>
          <cell r="D57" t="str">
            <v>ESSA</v>
          </cell>
          <cell r="E57" t="str">
            <v>CARCAFE-MEMBER OF VOLCAFE GROU</v>
          </cell>
          <cell r="F57">
            <v>61476.160000000003</v>
          </cell>
          <cell r="G57">
            <v>3</v>
          </cell>
          <cell r="H57" t="str">
            <v>NR</v>
          </cell>
          <cell r="I57" t="str">
            <v>KM 1 VIA A FRESNO</v>
          </cell>
        </row>
        <row r="58">
          <cell r="B58">
            <v>275167</v>
          </cell>
          <cell r="C58" t="str">
            <v>I2BIM001</v>
          </cell>
          <cell r="D58" t="str">
            <v>GENERCAUCA</v>
          </cell>
          <cell r="E58" t="str">
            <v>MOLINO PAJONALES</v>
          </cell>
          <cell r="F58">
            <v>171359.31</v>
          </cell>
          <cell r="G58">
            <v>3</v>
          </cell>
          <cell r="H58" t="str">
            <v>NR</v>
          </cell>
          <cell r="I58" t="str">
            <v>CRA 6 # 1-51</v>
          </cell>
        </row>
        <row r="59">
          <cell r="B59">
            <v>275168</v>
          </cell>
          <cell r="C59" t="str">
            <v>I2EHV001</v>
          </cell>
          <cell r="D59" t="str">
            <v>GENERCAUCA</v>
          </cell>
          <cell r="E59" t="str">
            <v>ARROCERA BOLUGA</v>
          </cell>
          <cell r="F59">
            <v>305602.18</v>
          </cell>
          <cell r="G59">
            <v>3</v>
          </cell>
          <cell r="H59" t="str">
            <v>NR</v>
          </cell>
          <cell r="I59" t="str">
            <v>SALIDA VIA PALMAROSA - VENADILLO</v>
          </cell>
        </row>
        <row r="60">
          <cell r="B60">
            <v>336</v>
          </cell>
          <cell r="C60" t="str">
            <v>I2FL5001</v>
          </cell>
          <cell r="D60" t="str">
            <v>GENERCAUCA</v>
          </cell>
          <cell r="E60" t="str">
            <v>Inversiones Country</v>
          </cell>
          <cell r="F60">
            <v>44990.84</v>
          </cell>
          <cell r="G60">
            <v>2</v>
          </cell>
          <cell r="H60" t="str">
            <v>NR</v>
          </cell>
          <cell r="I60" t="str">
            <v>CRA. 5 No.43-127 2do. Piso</v>
          </cell>
        </row>
        <row r="61">
          <cell r="B61">
            <v>257</v>
          </cell>
          <cell r="C61" t="str">
            <v>I2FS6001</v>
          </cell>
          <cell r="D61" t="str">
            <v>GENERCAUCA</v>
          </cell>
          <cell r="E61" t="str">
            <v>Molino Agrocaribe</v>
          </cell>
          <cell r="F61">
            <v>249268.31</v>
          </cell>
          <cell r="G61">
            <v>2</v>
          </cell>
          <cell r="H61" t="str">
            <v>NR</v>
          </cell>
          <cell r="I61" t="str">
            <v>KILOMETRO 5 VÍA IBAGUÉ - ESPINAL</v>
          </cell>
        </row>
        <row r="62">
          <cell r="B62">
            <v>274658</v>
          </cell>
          <cell r="C62" t="str">
            <v>I1AAB001</v>
          </cell>
          <cell r="D62" t="str">
            <v>ISAGEN</v>
          </cell>
          <cell r="E62" t="str">
            <v>UNION DE ARROCEROS  - SAN JOAQ</v>
          </cell>
          <cell r="F62">
            <v>310123.15999999997</v>
          </cell>
          <cell r="G62">
            <v>3</v>
          </cell>
          <cell r="H62" t="str">
            <v>NR</v>
          </cell>
          <cell r="I62" t="str">
            <v>Vereda Dindalito, El Espinal</v>
          </cell>
        </row>
        <row r="63">
          <cell r="B63">
            <v>290004</v>
          </cell>
          <cell r="C63" t="str">
            <v>I1ARH001</v>
          </cell>
          <cell r="D63" t="str">
            <v>ISAGEN</v>
          </cell>
          <cell r="E63" t="str">
            <v>MOLINO FLORHUILA S.A CHICO</v>
          </cell>
          <cell r="F63">
            <v>671045.75</v>
          </cell>
          <cell r="G63">
            <v>3</v>
          </cell>
          <cell r="H63" t="str">
            <v>NR</v>
          </cell>
          <cell r="I63" t="str">
            <v>Km 9 via ESPINAL - CHICORAL</v>
          </cell>
        </row>
        <row r="64">
          <cell r="B64">
            <v>290003</v>
          </cell>
          <cell r="C64" t="str">
            <v>I2AFQ001</v>
          </cell>
          <cell r="D64" t="str">
            <v>ISAGEN</v>
          </cell>
          <cell r="E64" t="str">
            <v>INVERSIONES ROA V. SOLANO S.C</v>
          </cell>
          <cell r="F64">
            <v>605553.39</v>
          </cell>
          <cell r="G64">
            <v>3</v>
          </cell>
          <cell r="H64" t="str">
            <v>NR</v>
          </cell>
          <cell r="I64" t="str">
            <v>Via Espinal - Flandes</v>
          </cell>
        </row>
        <row r="65">
          <cell r="B65">
            <v>274660</v>
          </cell>
          <cell r="C65" t="str">
            <v>I2AW3001</v>
          </cell>
          <cell r="D65" t="str">
            <v>ISAGEN</v>
          </cell>
          <cell r="E65" t="str">
            <v>UNION DE ARROCEROS  - ESPINAL</v>
          </cell>
          <cell r="F65">
            <v>179519.62</v>
          </cell>
          <cell r="G65">
            <v>3</v>
          </cell>
          <cell r="H65" t="str">
            <v>NR</v>
          </cell>
          <cell r="I65" t="str">
            <v>Zona industrial el Papayo, detras de Fedearroz</v>
          </cell>
        </row>
        <row r="66">
          <cell r="B66">
            <v>290002</v>
          </cell>
          <cell r="C66" t="str">
            <v>I2CKB001</v>
          </cell>
          <cell r="D66" t="str">
            <v>ISAGEN</v>
          </cell>
          <cell r="E66" t="str">
            <v>FATEXTOL PLANTA</v>
          </cell>
          <cell r="F66">
            <v>307316.71999999997</v>
          </cell>
          <cell r="G66">
            <v>3</v>
          </cell>
          <cell r="H66" t="str">
            <v>NR</v>
          </cell>
          <cell r="I66" t="str">
            <v>KILOMETRO 3 VIA EL NEVADO ZONA INDUSTRIAL EL CHAPETON</v>
          </cell>
        </row>
        <row r="67">
          <cell r="B67">
            <v>288324</v>
          </cell>
          <cell r="C67" t="str">
            <v>I2EGH001</v>
          </cell>
          <cell r="D67" t="str">
            <v>ISAGEN</v>
          </cell>
          <cell r="E67" t="str">
            <v>INVERAGRO-INCUB-LA PARROQUIA</v>
          </cell>
          <cell r="F67">
            <v>202879.14</v>
          </cell>
          <cell r="G67">
            <v>3</v>
          </cell>
          <cell r="H67" t="str">
            <v>NR</v>
          </cell>
          <cell r="I67" t="str">
            <v>KILÓMETRO 6 VÍA MARIQUITA - FRESNO</v>
          </cell>
        </row>
        <row r="68">
          <cell r="B68">
            <v>290006</v>
          </cell>
          <cell r="C68" t="str">
            <v>ISPN1001</v>
          </cell>
          <cell r="D68" t="str">
            <v>ISAGEN</v>
          </cell>
          <cell r="E68" t="str">
            <v>ARROZ DIANA S.A</v>
          </cell>
          <cell r="F68">
            <v>1203951.18</v>
          </cell>
          <cell r="G68">
            <v>3</v>
          </cell>
          <cell r="H68" t="str">
            <v>NR</v>
          </cell>
          <cell r="I68" t="str">
            <v>ZONA INDUSTRIAL AV. IDEMA</v>
          </cell>
        </row>
        <row r="69">
          <cell r="B69">
            <v>290005</v>
          </cell>
          <cell r="C69" t="str">
            <v>ITXP1001</v>
          </cell>
          <cell r="D69" t="str">
            <v>ISAGEN</v>
          </cell>
          <cell r="E69" t="str">
            <v>TEXPINAL</v>
          </cell>
          <cell r="F69">
            <v>2634822.2200000002</v>
          </cell>
          <cell r="G69">
            <v>3</v>
          </cell>
          <cell r="H69" t="str">
            <v>NR</v>
          </cell>
          <cell r="I69" t="str">
            <v>Kilometro 2 Via Espinal-Girardot</v>
          </cell>
        </row>
        <row r="70">
          <cell r="B70">
            <v>295</v>
          </cell>
          <cell r="C70" t="str">
            <v>I2GI8001</v>
          </cell>
          <cell r="D70" t="str">
            <v>DICEL</v>
          </cell>
          <cell r="E70" t="str">
            <v xml:space="preserve">CILPAIS I.R.G.  S.A. </v>
          </cell>
          <cell r="F70">
            <v>24098.009391760002</v>
          </cell>
          <cell r="G70">
            <v>2</v>
          </cell>
          <cell r="H70" t="str">
            <v>NR</v>
          </cell>
        </row>
      </sheetData>
      <sheetData sheetId="1"/>
      <sheetData sheetId="2">
        <row r="2">
          <cell r="A2">
            <v>294227</v>
          </cell>
          <cell r="B2" t="str">
            <v>I2ESG001</v>
          </cell>
          <cell r="C2" t="str">
            <v>CHEC</v>
          </cell>
          <cell r="D2" t="str">
            <v>BANCO DE LA REPUBLICA.CASA DE</v>
          </cell>
          <cell r="E2">
            <v>3</v>
          </cell>
          <cell r="F2">
            <v>2.6128999999999998</v>
          </cell>
        </row>
        <row r="3">
          <cell r="A3">
            <v>275163</v>
          </cell>
          <cell r="B3" t="str">
            <v>I2CQN001</v>
          </cell>
          <cell r="C3" t="str">
            <v>COENERCA</v>
          </cell>
          <cell r="D3" t="str">
            <v>HUEVOS ORO LTDA</v>
          </cell>
          <cell r="E3">
            <v>3</v>
          </cell>
          <cell r="F3">
            <v>2.6128999999999998</v>
          </cell>
        </row>
        <row r="4">
          <cell r="A4">
            <v>290046</v>
          </cell>
          <cell r="B4" t="str">
            <v>I2EHH001</v>
          </cell>
          <cell r="C4" t="str">
            <v>COMERCIALIZAR</v>
          </cell>
          <cell r="D4" t="str">
            <v>ELIAS ACOSTA Y CIA. S.C</v>
          </cell>
          <cell r="E4">
            <v>2</v>
          </cell>
          <cell r="F4">
            <v>5.1344000000000003</v>
          </cell>
        </row>
        <row r="5">
          <cell r="A5">
            <v>296154</v>
          </cell>
          <cell r="B5" t="str">
            <v>I2F2V001</v>
          </cell>
          <cell r="C5" t="str">
            <v>COMERCIALIZAR</v>
          </cell>
          <cell r="D5" t="str">
            <v>CLINICA MINERVA</v>
          </cell>
          <cell r="E5">
            <v>2</v>
          </cell>
          <cell r="F5">
            <v>5.1344000000000003</v>
          </cell>
        </row>
        <row r="6">
          <cell r="A6">
            <v>301478</v>
          </cell>
          <cell r="B6" t="str">
            <v>I2FJP001</v>
          </cell>
          <cell r="C6" t="str">
            <v>COMERCIALIZAR</v>
          </cell>
          <cell r="D6" t="str">
            <v>TRIPLEX BRAUN Y CIA LTDA.</v>
          </cell>
          <cell r="E6">
            <v>2</v>
          </cell>
          <cell r="F6">
            <v>5.1344000000000003</v>
          </cell>
        </row>
        <row r="7">
          <cell r="A7">
            <v>236</v>
          </cell>
          <cell r="B7" t="str">
            <v>I2G5L001</v>
          </cell>
          <cell r="C7" t="str">
            <v>COMERCIALIZAR</v>
          </cell>
          <cell r="D7" t="str">
            <v>INAVIGOR</v>
          </cell>
          <cell r="E7">
            <v>1</v>
          </cell>
          <cell r="F7">
            <v>11.7715</v>
          </cell>
        </row>
        <row r="8">
          <cell r="A8">
            <v>397</v>
          </cell>
          <cell r="B8" t="str">
            <v>I2G5X001</v>
          </cell>
          <cell r="C8" t="str">
            <v>COMERCIALIZAR</v>
          </cell>
          <cell r="D8" t="str">
            <v>PARADOR ROJO MELGAR</v>
          </cell>
          <cell r="E8">
            <v>2</v>
          </cell>
          <cell r="F8">
            <v>5.1344000000000003</v>
          </cell>
        </row>
        <row r="9">
          <cell r="A9">
            <v>315361</v>
          </cell>
          <cell r="B9" t="str">
            <v>I2GNK001</v>
          </cell>
          <cell r="C9" t="str">
            <v>COMERCIALIZAR</v>
          </cell>
          <cell r="D9" t="str">
            <v>INVERANGEL S.A</v>
          </cell>
          <cell r="E9">
            <v>2</v>
          </cell>
          <cell r="F9">
            <v>5.1344000000000003</v>
          </cell>
        </row>
        <row r="10">
          <cell r="A10">
            <v>288552</v>
          </cell>
          <cell r="B10" t="str">
            <v>I2B1B001</v>
          </cell>
          <cell r="C10" t="str">
            <v>CONENERGIA</v>
          </cell>
          <cell r="D10" t="str">
            <v>COLOMBIANA DE INCUBACION LTDA</v>
          </cell>
          <cell r="E10">
            <v>3</v>
          </cell>
          <cell r="F10">
            <v>2.6128999999999998</v>
          </cell>
        </row>
        <row r="11">
          <cell r="A11">
            <v>278316</v>
          </cell>
          <cell r="B11" t="str">
            <v>I2DKR001</v>
          </cell>
          <cell r="C11" t="str">
            <v>CONENERGIA</v>
          </cell>
          <cell r="D11" t="str">
            <v>KOKORIKO IBAGUE KRA 3</v>
          </cell>
          <cell r="E11">
            <v>1</v>
          </cell>
          <cell r="F11">
            <v>11.7715</v>
          </cell>
        </row>
        <row r="12">
          <cell r="A12">
            <v>278317</v>
          </cell>
          <cell r="B12" t="str">
            <v>I2DKS001</v>
          </cell>
          <cell r="C12" t="str">
            <v>CONENERGIA</v>
          </cell>
          <cell r="D12" t="str">
            <v>KOKORIKO IBAGUE KRA 5</v>
          </cell>
          <cell r="E12">
            <v>1</v>
          </cell>
          <cell r="F12">
            <v>11.7715</v>
          </cell>
        </row>
        <row r="13">
          <cell r="A13">
            <v>282213</v>
          </cell>
          <cell r="B13" t="str">
            <v>I2DYX001</v>
          </cell>
          <cell r="C13" t="str">
            <v>CONENERGIA</v>
          </cell>
          <cell r="D13" t="str">
            <v>KOKORIKO MELGAR</v>
          </cell>
          <cell r="E13">
            <v>1</v>
          </cell>
          <cell r="F13">
            <v>11.7715</v>
          </cell>
        </row>
        <row r="14">
          <cell r="A14">
            <v>282214</v>
          </cell>
          <cell r="B14" t="str">
            <v>I2DYY001</v>
          </cell>
          <cell r="C14" t="str">
            <v>CONENERGIA</v>
          </cell>
          <cell r="D14" t="str">
            <v>KOKORIKO MELGAR - PARQUE PPAL</v>
          </cell>
          <cell r="E14">
            <v>1</v>
          </cell>
          <cell r="F14">
            <v>11.7715</v>
          </cell>
        </row>
        <row r="15">
          <cell r="A15">
            <v>82</v>
          </cell>
          <cell r="B15" t="str">
            <v>I2F56001</v>
          </cell>
          <cell r="C15" t="str">
            <v>CONENERGIA</v>
          </cell>
          <cell r="D15" t="str">
            <v>CARULLA LA 60</v>
          </cell>
          <cell r="E15">
            <v>1</v>
          </cell>
          <cell r="F15">
            <v>11.7715</v>
          </cell>
        </row>
        <row r="16">
          <cell r="A16">
            <v>18</v>
          </cell>
          <cell r="B16" t="str">
            <v>I2F57001</v>
          </cell>
          <cell r="C16" t="str">
            <v>CONENERGIA</v>
          </cell>
          <cell r="D16" t="str">
            <v>CARULLA LA 28</v>
          </cell>
          <cell r="E16">
            <v>1</v>
          </cell>
          <cell r="F16">
            <v>11.7715</v>
          </cell>
        </row>
        <row r="17">
          <cell r="A17">
            <v>178400</v>
          </cell>
          <cell r="B17" t="str">
            <v>I2FHW001</v>
          </cell>
          <cell r="C17" t="str">
            <v>CONENERGIA</v>
          </cell>
          <cell r="D17" t="str">
            <v>P.P.C LTDA</v>
          </cell>
          <cell r="E17">
            <v>1</v>
          </cell>
          <cell r="F17">
            <v>11.7715</v>
          </cell>
        </row>
        <row r="18">
          <cell r="A18">
            <v>15</v>
          </cell>
          <cell r="B18" t="str">
            <v>I2FMH001</v>
          </cell>
          <cell r="C18" t="str">
            <v>CONENERGIA</v>
          </cell>
          <cell r="D18" t="str">
            <v>Fedco</v>
          </cell>
          <cell r="E18">
            <v>1</v>
          </cell>
          <cell r="F18">
            <v>11.7715</v>
          </cell>
        </row>
        <row r="19">
          <cell r="A19">
            <v>307713</v>
          </cell>
          <cell r="B19" t="str">
            <v>ETLM1028</v>
          </cell>
          <cell r="C19" t="str">
            <v>CUNDINAMARCA</v>
          </cell>
          <cell r="D19" t="str">
            <v>Beltran Cambao</v>
          </cell>
          <cell r="E19">
            <v>3</v>
          </cell>
          <cell r="F19">
            <v>2.6128999999999998</v>
          </cell>
        </row>
        <row r="20">
          <cell r="A20">
            <v>290035</v>
          </cell>
          <cell r="B20" t="str">
            <v>I2C5D001</v>
          </cell>
          <cell r="C20" t="str">
            <v>DICEL</v>
          </cell>
          <cell r="D20" t="str">
            <v>SOC. HOTELERA DELTOLIMA SOFI</v>
          </cell>
          <cell r="E20">
            <v>2</v>
          </cell>
          <cell r="F20">
            <v>5.1344000000000003</v>
          </cell>
        </row>
        <row r="21">
          <cell r="A21">
            <v>275061</v>
          </cell>
          <cell r="B21" t="str">
            <v>I2CZE001</v>
          </cell>
          <cell r="C21" t="str">
            <v>DICEL</v>
          </cell>
          <cell r="D21" t="str">
            <v>AGRICOLA SAN MARINO</v>
          </cell>
          <cell r="E21">
            <v>2</v>
          </cell>
          <cell r="F21">
            <v>5.1344000000000003</v>
          </cell>
        </row>
        <row r="22">
          <cell r="A22">
            <v>277229</v>
          </cell>
          <cell r="B22" t="str">
            <v>I2DHD001</v>
          </cell>
          <cell r="C22" t="str">
            <v>DICEL</v>
          </cell>
          <cell r="D22" t="str">
            <v>AVICOLA COLOMBIANA -SAN FELIPE</v>
          </cell>
          <cell r="E22">
            <v>3</v>
          </cell>
          <cell r="F22">
            <v>2.6128999999999998</v>
          </cell>
        </row>
        <row r="23">
          <cell r="A23">
            <v>275748</v>
          </cell>
          <cell r="B23" t="str">
            <v>I2DHF001</v>
          </cell>
          <cell r="C23" t="str">
            <v>DICEL</v>
          </cell>
          <cell r="D23" t="str">
            <v>MOBIL DE COLOMBIA S.A - GUALAN</v>
          </cell>
          <cell r="E23">
            <v>1</v>
          </cell>
          <cell r="F23">
            <v>11.7715</v>
          </cell>
        </row>
        <row r="24">
          <cell r="A24">
            <v>282161</v>
          </cell>
          <cell r="B24" t="str">
            <v>I2DZT001</v>
          </cell>
          <cell r="C24" t="str">
            <v>DICEL</v>
          </cell>
          <cell r="D24" t="str">
            <v>AVICOLA COLOMBIANA-LA ESPERANZ</v>
          </cell>
          <cell r="E24">
            <v>1</v>
          </cell>
          <cell r="F24">
            <v>11.7715</v>
          </cell>
        </row>
        <row r="25">
          <cell r="A25">
            <v>283546</v>
          </cell>
          <cell r="B25" t="str">
            <v>I2E2C001</v>
          </cell>
          <cell r="C25" t="str">
            <v>DICEL</v>
          </cell>
          <cell r="D25" t="str">
            <v>AVICOLA COLOMBIANA - EL AGRADO</v>
          </cell>
          <cell r="E25">
            <v>1</v>
          </cell>
          <cell r="F25">
            <v>11.7715</v>
          </cell>
        </row>
        <row r="26">
          <cell r="A26">
            <v>286148</v>
          </cell>
          <cell r="B26" t="str">
            <v>I2EAP001</v>
          </cell>
          <cell r="C26" t="str">
            <v>DICEL</v>
          </cell>
          <cell r="D26" t="str">
            <v>AVICOLA COLOMBIANA-LAS PALMAS</v>
          </cell>
          <cell r="E26">
            <v>3</v>
          </cell>
          <cell r="F26">
            <v>2.6128999999999998</v>
          </cell>
        </row>
        <row r="27">
          <cell r="A27">
            <v>293873</v>
          </cell>
          <cell r="B27" t="str">
            <v>I2EWG001</v>
          </cell>
          <cell r="C27" t="str">
            <v>DICEL</v>
          </cell>
          <cell r="D27" t="str">
            <v>CLINICA DEL TOLIMA</v>
          </cell>
          <cell r="E27">
            <v>2</v>
          </cell>
          <cell r="F27">
            <v>5.1344000000000003</v>
          </cell>
        </row>
        <row r="28">
          <cell r="A28">
            <v>296</v>
          </cell>
          <cell r="B28" t="str">
            <v>I2F2M001</v>
          </cell>
          <cell r="C28" t="str">
            <v>DICEL</v>
          </cell>
          <cell r="D28" t="str">
            <v>COOMCAFE LTDA.</v>
          </cell>
          <cell r="E28">
            <v>3</v>
          </cell>
          <cell r="F28">
            <v>2.6128999999999998</v>
          </cell>
        </row>
        <row r="29">
          <cell r="A29">
            <v>65</v>
          </cell>
          <cell r="B29" t="str">
            <v>I2F2U001</v>
          </cell>
          <cell r="C29" t="str">
            <v>DICEL</v>
          </cell>
          <cell r="D29" t="str">
            <v xml:space="preserve">Edificio del Café </v>
          </cell>
          <cell r="E29">
            <v>2</v>
          </cell>
          <cell r="F29">
            <v>5.1344000000000003</v>
          </cell>
        </row>
        <row r="30">
          <cell r="A30">
            <v>295</v>
          </cell>
          <cell r="B30" t="str">
            <v>I2GI8001</v>
          </cell>
          <cell r="C30" t="str">
            <v>DICEL</v>
          </cell>
          <cell r="D30" t="str">
            <v xml:space="preserve">CILPAIS I.R.G.  S.A. </v>
          </cell>
          <cell r="E30">
            <v>3</v>
          </cell>
          <cell r="F30">
            <v>2.6128999999999998</v>
          </cell>
        </row>
        <row r="31">
          <cell r="A31">
            <v>274657</v>
          </cell>
          <cell r="B31" t="str">
            <v>I2AXK001</v>
          </cell>
          <cell r="C31" t="str">
            <v>EEPPM</v>
          </cell>
          <cell r="D31" t="str">
            <v>HIPERMERCADO OPTIMO CADENALCO</v>
          </cell>
          <cell r="E31">
            <v>3</v>
          </cell>
          <cell r="F31">
            <v>2.6128999999999998</v>
          </cell>
        </row>
        <row r="32">
          <cell r="A32">
            <v>290010</v>
          </cell>
          <cell r="B32" t="str">
            <v>I2C5A001</v>
          </cell>
          <cell r="C32" t="str">
            <v>EEPPM</v>
          </cell>
          <cell r="D32" t="str">
            <v>COMANDO AEREO  DE APOYO TACTIC</v>
          </cell>
          <cell r="E32">
            <v>2</v>
          </cell>
          <cell r="F32">
            <v>5.1344000000000003</v>
          </cell>
        </row>
        <row r="33">
          <cell r="A33">
            <v>290008</v>
          </cell>
          <cell r="B33" t="str">
            <v>I2C5B001</v>
          </cell>
          <cell r="C33" t="str">
            <v>EEPPM</v>
          </cell>
          <cell r="D33" t="str">
            <v>CIRCULO DE SUBOFICIALES FF.MM</v>
          </cell>
          <cell r="E33">
            <v>2</v>
          </cell>
          <cell r="F33">
            <v>5.1344000000000003</v>
          </cell>
        </row>
        <row r="34">
          <cell r="A34">
            <v>290992</v>
          </cell>
          <cell r="B34" t="str">
            <v>I2C8O001</v>
          </cell>
          <cell r="C34" t="str">
            <v>EEPPM</v>
          </cell>
          <cell r="D34" t="str">
            <v>AGROZ</v>
          </cell>
          <cell r="E34">
            <v>3</v>
          </cell>
          <cell r="F34">
            <v>2.6128999999999998</v>
          </cell>
        </row>
        <row r="35">
          <cell r="A35">
            <v>289146</v>
          </cell>
          <cell r="B35" t="str">
            <v>I2D2M001</v>
          </cell>
          <cell r="C35" t="str">
            <v>EEPPM</v>
          </cell>
          <cell r="D35" t="str">
            <v>GRANJA BUENOS AIRES S.A</v>
          </cell>
          <cell r="E35">
            <v>3</v>
          </cell>
          <cell r="F35">
            <v>2.6128999999999998</v>
          </cell>
        </row>
        <row r="36">
          <cell r="A36">
            <v>290011</v>
          </cell>
          <cell r="B36" t="str">
            <v>I2DG8001</v>
          </cell>
          <cell r="C36" t="str">
            <v>EEPPM</v>
          </cell>
          <cell r="D36" t="str">
            <v>FEDEARROZ-PLANTA DE SEMILLAS</v>
          </cell>
          <cell r="E36">
            <v>3</v>
          </cell>
          <cell r="F36">
            <v>2.6128999999999998</v>
          </cell>
        </row>
        <row r="37">
          <cell r="A37">
            <v>293866</v>
          </cell>
          <cell r="B37" t="str">
            <v>I2EWI001</v>
          </cell>
          <cell r="C37" t="str">
            <v>EEPPM</v>
          </cell>
          <cell r="D37" t="str">
            <v>GRANJA B/AIRES CLASIF. PERALES</v>
          </cell>
          <cell r="E37">
            <v>2</v>
          </cell>
          <cell r="F37">
            <v>5.1344000000000003</v>
          </cell>
        </row>
        <row r="38">
          <cell r="A38">
            <v>650</v>
          </cell>
          <cell r="B38" t="str">
            <v>I2FBM001</v>
          </cell>
          <cell r="C38" t="str">
            <v>EEPPM</v>
          </cell>
          <cell r="D38" t="str">
            <v>MOLINO LOS ANDES LTDA</v>
          </cell>
          <cell r="E38">
            <v>3</v>
          </cell>
          <cell r="F38">
            <v>2.6128999999999998</v>
          </cell>
        </row>
        <row r="39">
          <cell r="A39">
            <v>290009</v>
          </cell>
          <cell r="B39" t="str">
            <v>I2FMN001</v>
          </cell>
          <cell r="C39" t="str">
            <v>EEPPM</v>
          </cell>
          <cell r="D39" t="str">
            <v>CLUB MILITAR LAS MERCEDES</v>
          </cell>
          <cell r="E39">
            <v>3</v>
          </cell>
          <cell r="F39">
            <v>2.6128999999999998</v>
          </cell>
        </row>
        <row r="40">
          <cell r="A40">
            <v>434</v>
          </cell>
          <cell r="B40" t="str">
            <v>I2FUV001</v>
          </cell>
          <cell r="C40" t="str">
            <v>EEPPM</v>
          </cell>
          <cell r="D40" t="str">
            <v>CARIBE</v>
          </cell>
          <cell r="E40">
            <v>3</v>
          </cell>
          <cell r="F40">
            <v>2.6128999999999998</v>
          </cell>
        </row>
        <row r="41">
          <cell r="A41">
            <v>305544</v>
          </cell>
          <cell r="B41" t="str">
            <v>I2FUW001</v>
          </cell>
          <cell r="C41" t="str">
            <v>EEPPM</v>
          </cell>
          <cell r="D41" t="str">
            <v>MACRO</v>
          </cell>
          <cell r="E41">
            <v>3</v>
          </cell>
          <cell r="F41">
            <v>2.6128999999999998</v>
          </cell>
        </row>
        <row r="42">
          <cell r="A42">
            <v>275096</v>
          </cell>
          <cell r="B42" t="str">
            <v>IFBT1001</v>
          </cell>
          <cell r="C42" t="str">
            <v>EEPPM</v>
          </cell>
          <cell r="D42" t="str">
            <v>FIBRATOLIMA TEXTILES</v>
          </cell>
          <cell r="E42">
            <v>3</v>
          </cell>
          <cell r="F42">
            <v>2.6128999999999998</v>
          </cell>
        </row>
        <row r="43">
          <cell r="A43">
            <v>277307</v>
          </cell>
          <cell r="B43" t="str">
            <v>I2DGB001</v>
          </cell>
          <cell r="C43" t="str">
            <v>ELECTROHUILA</v>
          </cell>
          <cell r="D43" t="str">
            <v>ECOPETROL GUALANDAY</v>
          </cell>
          <cell r="E43">
            <v>3</v>
          </cell>
          <cell r="F43">
            <v>2.6128999999999998</v>
          </cell>
        </row>
        <row r="44">
          <cell r="A44">
            <v>281227</v>
          </cell>
          <cell r="B44" t="str">
            <v>I2DT3001</v>
          </cell>
          <cell r="C44" t="str">
            <v>ELECTROHUILA</v>
          </cell>
          <cell r="D44" t="str">
            <v>ECOPETROL CAMPO TOLDADO</v>
          </cell>
          <cell r="E44">
            <v>3</v>
          </cell>
          <cell r="F44">
            <v>2.6128999999999998</v>
          </cell>
        </row>
        <row r="45">
          <cell r="A45">
            <v>282200</v>
          </cell>
          <cell r="B45" t="str">
            <v>I2DY3001</v>
          </cell>
          <cell r="C45" t="str">
            <v>ELECTROHUILA</v>
          </cell>
          <cell r="D45" t="str">
            <v>S.K.N. LA GAITANA</v>
          </cell>
          <cell r="E45">
            <v>2</v>
          </cell>
          <cell r="F45">
            <v>5.1344000000000003</v>
          </cell>
        </row>
        <row r="46">
          <cell r="A46">
            <v>288551</v>
          </cell>
          <cell r="B46" t="str">
            <v>I2EFU001</v>
          </cell>
          <cell r="C46" t="str">
            <v>ELECTROHUILA</v>
          </cell>
          <cell r="D46" t="str">
            <v>ECOPETROL CAMPO QUIMBAYA</v>
          </cell>
          <cell r="E46">
            <v>3</v>
          </cell>
          <cell r="F46">
            <v>2.6128999999999998</v>
          </cell>
        </row>
        <row r="47">
          <cell r="A47">
            <v>289323</v>
          </cell>
          <cell r="B47" t="str">
            <v>I2ELF001</v>
          </cell>
          <cell r="C47" t="str">
            <v>ELECTROHUILA</v>
          </cell>
          <cell r="D47" t="str">
            <v>S.K.N CARIBECAFE LTDA-TOLIMA</v>
          </cell>
          <cell r="E47">
            <v>3</v>
          </cell>
          <cell r="F47">
            <v>2.6128999999999998</v>
          </cell>
        </row>
        <row r="48">
          <cell r="A48">
            <v>275048</v>
          </cell>
          <cell r="B48" t="str">
            <v>ILPQ1001</v>
          </cell>
          <cell r="C48" t="str">
            <v>ELECTROHUILA</v>
          </cell>
          <cell r="D48" t="str">
            <v>ECOPETROL LA PARROQUIA</v>
          </cell>
          <cell r="E48">
            <v>3</v>
          </cell>
          <cell r="F48">
            <v>2.6128999999999998</v>
          </cell>
        </row>
        <row r="49">
          <cell r="A49">
            <v>281883</v>
          </cell>
          <cell r="B49" t="str">
            <v>I2B3C001</v>
          </cell>
          <cell r="C49" t="str">
            <v>EMGESA</v>
          </cell>
          <cell r="D49" t="str">
            <v>INDUSTRIAS ALIADAS</v>
          </cell>
          <cell r="E49">
            <v>3</v>
          </cell>
          <cell r="F49">
            <v>2.6128999999999998</v>
          </cell>
        </row>
        <row r="50">
          <cell r="A50">
            <v>274649</v>
          </cell>
          <cell r="B50" t="str">
            <v>I2C15001</v>
          </cell>
          <cell r="C50" t="str">
            <v>EMGESA</v>
          </cell>
          <cell r="D50" t="str">
            <v>GASEOSAS MARIQUITA</v>
          </cell>
          <cell r="E50">
            <v>2</v>
          </cell>
          <cell r="F50">
            <v>5.1344000000000003</v>
          </cell>
        </row>
        <row r="51">
          <cell r="A51">
            <v>290993</v>
          </cell>
          <cell r="B51" t="str">
            <v>I2C5E001</v>
          </cell>
          <cell r="C51" t="str">
            <v>EMGESA</v>
          </cell>
          <cell r="D51" t="str">
            <v>IBAL</v>
          </cell>
          <cell r="E51">
            <v>2</v>
          </cell>
          <cell r="F51">
            <v>5.1344000000000003</v>
          </cell>
        </row>
        <row r="52">
          <cell r="A52">
            <v>291940</v>
          </cell>
          <cell r="B52" t="str">
            <v>I2EQ9001</v>
          </cell>
          <cell r="C52" t="str">
            <v>EMGESA</v>
          </cell>
          <cell r="D52" t="str">
            <v>COLSUBSIDIO-PISCILAGO</v>
          </cell>
          <cell r="E52">
            <v>3</v>
          </cell>
          <cell r="F52">
            <v>2.6128999999999998</v>
          </cell>
        </row>
        <row r="53">
          <cell r="A53">
            <v>38</v>
          </cell>
          <cell r="B53" t="str">
            <v>I2G2G001</v>
          </cell>
          <cell r="C53" t="str">
            <v>EMGESA</v>
          </cell>
          <cell r="D53" t="str">
            <v>Edificio Banco de la Republica</v>
          </cell>
          <cell r="E53">
            <v>2</v>
          </cell>
          <cell r="F53">
            <v>5.1344000000000003</v>
          </cell>
        </row>
        <row r="54">
          <cell r="A54">
            <v>313440</v>
          </cell>
          <cell r="B54" t="str">
            <v>I2GPR001</v>
          </cell>
          <cell r="C54" t="str">
            <v>EMGESA</v>
          </cell>
          <cell r="D54" t="str">
            <v>GRANDES SEPERFICIES DE COLOMBIA- CARREFOUR.</v>
          </cell>
          <cell r="E54">
            <v>3</v>
          </cell>
          <cell r="F54">
            <v>2.6128999999999998</v>
          </cell>
        </row>
        <row r="55">
          <cell r="A55">
            <v>275044</v>
          </cell>
          <cell r="B55" t="str">
            <v>ICDM2001</v>
          </cell>
          <cell r="C55" t="str">
            <v>EMGESA</v>
          </cell>
          <cell r="D55" t="str">
            <v>CEMENTOS DIAMANTE</v>
          </cell>
          <cell r="E55">
            <v>4</v>
          </cell>
          <cell r="F55">
            <v>1.19</v>
          </cell>
        </row>
        <row r="56">
          <cell r="A56">
            <v>290000</v>
          </cell>
          <cell r="B56" t="str">
            <v>ITLS1001</v>
          </cell>
          <cell r="C56" t="str">
            <v>EMGESA</v>
          </cell>
          <cell r="D56" t="str">
            <v>CAFAM</v>
          </cell>
          <cell r="E56">
            <v>3</v>
          </cell>
          <cell r="F56">
            <v>2.6128999999999998</v>
          </cell>
        </row>
        <row r="57">
          <cell r="A57">
            <v>275117</v>
          </cell>
          <cell r="B57" t="str">
            <v>I2D13001</v>
          </cell>
          <cell r="C57" t="str">
            <v>ESSA</v>
          </cell>
          <cell r="D57" t="str">
            <v>CARCAFE-MEMBER OF VOLCAFE GROU</v>
          </cell>
          <cell r="E57">
            <v>3</v>
          </cell>
          <cell r="F57">
            <v>2.6128999999999998</v>
          </cell>
        </row>
        <row r="58">
          <cell r="A58">
            <v>275167</v>
          </cell>
          <cell r="B58" t="str">
            <v>I2BIM001</v>
          </cell>
          <cell r="C58" t="str">
            <v>GENERCAUCA</v>
          </cell>
          <cell r="D58" t="str">
            <v>MOLINO PAJONALES</v>
          </cell>
          <cell r="E58">
            <v>3</v>
          </cell>
          <cell r="F58">
            <v>2.6128999999999998</v>
          </cell>
        </row>
        <row r="59">
          <cell r="A59">
            <v>275165</v>
          </cell>
          <cell r="B59" t="str">
            <v>I2C6P001</v>
          </cell>
          <cell r="C59" t="str">
            <v>GENERCAUCA</v>
          </cell>
          <cell r="D59" t="str">
            <v>DESMOTOLIMA S.A.E.S.P</v>
          </cell>
          <cell r="E59">
            <v>3</v>
          </cell>
          <cell r="F59">
            <v>2.6128999999999998</v>
          </cell>
        </row>
        <row r="60">
          <cell r="A60">
            <v>275166</v>
          </cell>
          <cell r="B60" t="str">
            <v>I2CQA001</v>
          </cell>
          <cell r="C60" t="str">
            <v>GENERCAUCA</v>
          </cell>
          <cell r="D60" t="str">
            <v>CIA AGROP E IND. PAJONALES S.A</v>
          </cell>
          <cell r="E60">
            <v>2</v>
          </cell>
          <cell r="F60">
            <v>5.1344000000000003</v>
          </cell>
        </row>
        <row r="61">
          <cell r="A61">
            <v>275164</v>
          </cell>
          <cell r="B61" t="str">
            <v>I2CQI001</v>
          </cell>
          <cell r="C61" t="str">
            <v>GENERCAUCA</v>
          </cell>
          <cell r="D61" t="str">
            <v>HACIENDA EL TRIUNFO</v>
          </cell>
          <cell r="E61">
            <v>2</v>
          </cell>
          <cell r="F61">
            <v>5.1344000000000003</v>
          </cell>
        </row>
        <row r="62">
          <cell r="A62">
            <v>275162</v>
          </cell>
          <cell r="B62" t="str">
            <v>I2CVA001</v>
          </cell>
          <cell r="C62" t="str">
            <v>GENERCAUCA</v>
          </cell>
          <cell r="D62" t="str">
            <v>PERIODICO EL NUEVO DIA</v>
          </cell>
          <cell r="E62">
            <v>2</v>
          </cell>
          <cell r="F62">
            <v>5.1344000000000003</v>
          </cell>
        </row>
        <row r="63">
          <cell r="A63">
            <v>275168</v>
          </cell>
          <cell r="B63" t="str">
            <v>I2EHV001</v>
          </cell>
          <cell r="C63" t="str">
            <v>GENERCAUCA</v>
          </cell>
          <cell r="D63" t="str">
            <v>ARROCERA BOLUGA</v>
          </cell>
          <cell r="E63">
            <v>3</v>
          </cell>
          <cell r="F63">
            <v>2.6128999999999998</v>
          </cell>
        </row>
        <row r="64">
          <cell r="A64">
            <v>336</v>
          </cell>
          <cell r="B64" t="str">
            <v>I2FL5001</v>
          </cell>
          <cell r="C64" t="str">
            <v>GENERCAUCA</v>
          </cell>
          <cell r="D64" t="str">
            <v>Inversiones Country</v>
          </cell>
          <cell r="E64">
            <v>2</v>
          </cell>
          <cell r="F64">
            <v>5.1344000000000003</v>
          </cell>
        </row>
        <row r="65">
          <cell r="A65">
            <v>257</v>
          </cell>
          <cell r="B65" t="str">
            <v>I2FS6001</v>
          </cell>
          <cell r="C65" t="str">
            <v>GENERCAUCA</v>
          </cell>
          <cell r="D65" t="str">
            <v>Molino Caribe</v>
          </cell>
          <cell r="E65">
            <v>2</v>
          </cell>
          <cell r="F65">
            <v>5.1344000000000003</v>
          </cell>
        </row>
        <row r="66">
          <cell r="A66">
            <v>274658</v>
          </cell>
          <cell r="B66" t="str">
            <v>I1AAB001</v>
          </cell>
          <cell r="C66" t="str">
            <v>ISAGEN</v>
          </cell>
          <cell r="D66" t="str">
            <v>UNION DE ARROCEROS  - SAN JOAQ</v>
          </cell>
          <cell r="E66">
            <v>3</v>
          </cell>
          <cell r="F66">
            <v>2.6128999999999998</v>
          </cell>
        </row>
        <row r="67">
          <cell r="A67">
            <v>290004</v>
          </cell>
          <cell r="B67" t="str">
            <v>I1ARH001</v>
          </cell>
          <cell r="C67" t="str">
            <v>ISAGEN</v>
          </cell>
          <cell r="D67" t="str">
            <v>MOLINO FLORHUILA S.A CHICO</v>
          </cell>
          <cell r="E67">
            <v>3</v>
          </cell>
          <cell r="F67">
            <v>2.6128999999999998</v>
          </cell>
        </row>
        <row r="68">
          <cell r="A68">
            <v>290003</v>
          </cell>
          <cell r="B68" t="str">
            <v>I2AFQ001</v>
          </cell>
          <cell r="C68" t="str">
            <v>ISAGEN</v>
          </cell>
          <cell r="D68" t="str">
            <v>INVERSIONES ROA V. SOLANO S.C</v>
          </cell>
          <cell r="E68">
            <v>3</v>
          </cell>
          <cell r="F68">
            <v>2.6128999999999998</v>
          </cell>
        </row>
        <row r="69">
          <cell r="A69">
            <v>274660</v>
          </cell>
          <cell r="B69" t="str">
            <v>I2AW3001</v>
          </cell>
          <cell r="C69" t="str">
            <v>ISAGEN</v>
          </cell>
          <cell r="D69" t="str">
            <v>UNION DE ARROCEROS  - ESPINAL</v>
          </cell>
          <cell r="E69">
            <v>3</v>
          </cell>
          <cell r="F69">
            <v>2.6128999999999998</v>
          </cell>
        </row>
        <row r="70">
          <cell r="A70">
            <v>290002</v>
          </cell>
          <cell r="B70" t="str">
            <v>I2CKB001</v>
          </cell>
          <cell r="C70" t="str">
            <v>ISAGEN</v>
          </cell>
          <cell r="D70" t="str">
            <v>FATEXTOL PLANTA</v>
          </cell>
          <cell r="E70">
            <v>3</v>
          </cell>
          <cell r="F70">
            <v>2.6128999999999998</v>
          </cell>
        </row>
        <row r="71">
          <cell r="A71">
            <v>288324</v>
          </cell>
          <cell r="B71" t="str">
            <v>I2EGH001</v>
          </cell>
          <cell r="C71" t="str">
            <v>ISAGEN</v>
          </cell>
          <cell r="D71" t="str">
            <v>INVERAGRO-INCUB-LA PARROQUIA</v>
          </cell>
          <cell r="E71">
            <v>3</v>
          </cell>
          <cell r="F71">
            <v>2.6128999999999998</v>
          </cell>
        </row>
        <row r="72">
          <cell r="A72">
            <v>290006</v>
          </cell>
          <cell r="B72" t="str">
            <v>ISPN1001</v>
          </cell>
          <cell r="C72" t="str">
            <v>ISAGEN</v>
          </cell>
          <cell r="D72" t="str">
            <v>ARROZ DIANA S.A</v>
          </cell>
          <cell r="E72">
            <v>3</v>
          </cell>
          <cell r="F72">
            <v>2.6128999999999998</v>
          </cell>
        </row>
        <row r="73">
          <cell r="A73">
            <v>290005</v>
          </cell>
          <cell r="B73" t="str">
            <v>ITXP1001</v>
          </cell>
          <cell r="C73" t="str">
            <v>ISAGEN</v>
          </cell>
          <cell r="D73" t="str">
            <v>TEXPINAL</v>
          </cell>
          <cell r="E73">
            <v>3</v>
          </cell>
          <cell r="F73">
            <v>2.6128999999999998</v>
          </cell>
        </row>
        <row r="74">
          <cell r="A74">
            <v>278315</v>
          </cell>
          <cell r="C74" t="str">
            <v>CONENERGIA</v>
          </cell>
          <cell r="D74" t="str">
            <v>ARROCERA LA MARIA</v>
          </cell>
          <cell r="E74">
            <v>2</v>
          </cell>
        </row>
        <row r="75">
          <cell r="A75">
            <v>79</v>
          </cell>
          <cell r="C75" t="str">
            <v>GENERCAUCA</v>
          </cell>
          <cell r="D75" t="str">
            <v>INVERSIONES DOIMA</v>
          </cell>
          <cell r="E75">
            <v>2</v>
          </cell>
        </row>
        <row r="76">
          <cell r="A76">
            <v>290991</v>
          </cell>
          <cell r="C76" t="str">
            <v>EEPPM</v>
          </cell>
          <cell r="D76" t="str">
            <v>CORUNIVERSITARIA</v>
          </cell>
          <cell r="E76">
            <v>2</v>
          </cell>
        </row>
        <row r="77">
          <cell r="A77">
            <v>290994</v>
          </cell>
          <cell r="C77" t="str">
            <v>EEPPM</v>
          </cell>
          <cell r="D77" t="str">
            <v>PANAMCO INDEGA</v>
          </cell>
          <cell r="E77">
            <v>3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</sheetPr>
  <dimension ref="A1:AC141"/>
  <sheetViews>
    <sheetView tabSelected="1" zoomScale="83" zoomScaleNormal="83" workbookViewId="0">
      <selection activeCell="A2" sqref="A2"/>
    </sheetView>
  </sheetViews>
  <sheetFormatPr baseColWidth="10" defaultRowHeight="15" x14ac:dyDescent="0.2"/>
  <cols>
    <col min="1" max="1" width="14.140625" style="24" customWidth="1"/>
    <col min="2" max="2" width="13.7109375" style="2" bestFit="1" customWidth="1"/>
    <col min="3" max="25" width="10" style="2" customWidth="1"/>
    <col min="26" max="26" width="16.85546875" style="3" bestFit="1" customWidth="1"/>
    <col min="27" max="27" width="12.5703125" style="4" customWidth="1"/>
    <col min="28" max="28" width="12.42578125" style="4" customWidth="1"/>
    <col min="29" max="29" width="12.7109375" style="4" bestFit="1" customWidth="1"/>
    <col min="30" max="16384" width="11.42578125" style="4"/>
  </cols>
  <sheetData>
    <row r="1" spans="1:29" ht="20.25" x14ac:dyDescent="0.3">
      <c r="A1" s="1" t="s">
        <v>31</v>
      </c>
    </row>
    <row r="2" spans="1:29" ht="20.25" x14ac:dyDescent="0.3">
      <c r="A2" s="1" t="s">
        <v>33</v>
      </c>
    </row>
    <row r="3" spans="1:29" ht="15.75" x14ac:dyDescent="0.25">
      <c r="A3" s="5"/>
    </row>
    <row r="4" spans="1:29" ht="15.75" x14ac:dyDescent="0.25">
      <c r="A4" s="6" t="s">
        <v>34</v>
      </c>
      <c r="B4" s="7"/>
      <c r="C4" s="7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AB4" s="9"/>
    </row>
    <row r="5" spans="1:29" ht="15.75" thickBot="1" x14ac:dyDescent="0.3">
      <c r="A5" s="10" t="s">
        <v>0</v>
      </c>
      <c r="B5" s="11" t="s">
        <v>1</v>
      </c>
      <c r="C5" s="11" t="s">
        <v>2</v>
      </c>
      <c r="D5" s="11" t="s">
        <v>3</v>
      </c>
      <c r="E5" s="11" t="s">
        <v>4</v>
      </c>
      <c r="F5" s="11" t="s">
        <v>5</v>
      </c>
      <c r="G5" s="11" t="s">
        <v>6</v>
      </c>
      <c r="H5" s="11" t="s">
        <v>7</v>
      </c>
      <c r="I5" s="11" t="s">
        <v>8</v>
      </c>
      <c r="J5" s="11" t="s">
        <v>9</v>
      </c>
      <c r="K5" s="11" t="s">
        <v>10</v>
      </c>
      <c r="L5" s="11" t="s">
        <v>11</v>
      </c>
      <c r="M5" s="11" t="s">
        <v>12</v>
      </c>
      <c r="N5" s="11" t="s">
        <v>13</v>
      </c>
      <c r="O5" s="11" t="s">
        <v>14</v>
      </c>
      <c r="P5" s="11" t="s">
        <v>15</v>
      </c>
      <c r="Q5" s="11" t="s">
        <v>16</v>
      </c>
      <c r="R5" s="11" t="s">
        <v>17</v>
      </c>
      <c r="S5" s="11" t="s">
        <v>18</v>
      </c>
      <c r="T5" s="11" t="s">
        <v>19</v>
      </c>
      <c r="U5" s="11" t="s">
        <v>20</v>
      </c>
      <c r="V5" s="11" t="s">
        <v>21</v>
      </c>
      <c r="W5" s="11" t="s">
        <v>22</v>
      </c>
      <c r="X5" s="11" t="s">
        <v>23</v>
      </c>
      <c r="Y5" s="11" t="s">
        <v>24</v>
      </c>
      <c r="Z5" s="12" t="s">
        <v>25</v>
      </c>
      <c r="AA5" s="13" t="s">
        <v>26</v>
      </c>
      <c r="AB5" s="14" t="s">
        <v>27</v>
      </c>
    </row>
    <row r="6" spans="1:29" ht="12.75" x14ac:dyDescent="0.2">
      <c r="A6" s="15">
        <v>42005</v>
      </c>
      <c r="B6" s="16">
        <v>13.479132619727825</v>
      </c>
      <c r="C6" s="16">
        <v>12.407920964512527</v>
      </c>
      <c r="D6" s="16">
        <v>11.905456282794768</v>
      </c>
      <c r="E6" s="16">
        <v>11.776982872298721</v>
      </c>
      <c r="F6" s="16">
        <v>12.4966198085949</v>
      </c>
      <c r="G6" s="16">
        <v>14.271234251400783</v>
      </c>
      <c r="H6" s="16">
        <v>17.363549323111386</v>
      </c>
      <c r="I6" s="16">
        <v>19.183449094658311</v>
      </c>
      <c r="J6" s="16">
        <v>21.752496088845628</v>
      </c>
      <c r="K6" s="16">
        <v>23.04643262847059</v>
      </c>
      <c r="L6" s="16">
        <v>25.179788550968013</v>
      </c>
      <c r="M6" s="16">
        <v>26.557156160420799</v>
      </c>
      <c r="N6" s="16">
        <v>25.28366171823151</v>
      </c>
      <c r="O6" s="16">
        <v>24.371360764638933</v>
      </c>
      <c r="P6" s="16">
        <v>24.848651787111166</v>
      </c>
      <c r="Q6" s="16">
        <v>24.823774294473868</v>
      </c>
      <c r="R6" s="16">
        <v>24.752482496516564</v>
      </c>
      <c r="S6" s="16">
        <v>25.082486955316458</v>
      </c>
      <c r="T6" s="16">
        <v>27.603781921891837</v>
      </c>
      <c r="U6" s="16">
        <v>28.853908092496248</v>
      </c>
      <c r="V6" s="16">
        <v>26.890299877909094</v>
      </c>
      <c r="W6" s="16">
        <v>24.171361437118023</v>
      </c>
      <c r="X6" s="16">
        <v>20.529443604068984</v>
      </c>
      <c r="Y6" s="16">
        <v>16.504286542274478</v>
      </c>
      <c r="Z6" s="16">
        <f>SUM(B6:Y6)</f>
        <v>503.13571813785148</v>
      </c>
      <c r="AA6" s="17">
        <v>20</v>
      </c>
      <c r="AB6" s="16">
        <f>+AA6*Z6</f>
        <v>10062.714362757029</v>
      </c>
      <c r="AC6" s="18"/>
    </row>
    <row r="7" spans="1:29" ht="12.75" x14ac:dyDescent="0.2">
      <c r="A7" s="15">
        <v>42036</v>
      </c>
      <c r="B7" s="16">
        <v>10.40407058153745</v>
      </c>
      <c r="C7" s="16">
        <v>9.5398927979626471</v>
      </c>
      <c r="D7" s="16">
        <v>9.2081801553433937</v>
      </c>
      <c r="E7" s="16">
        <v>9.1720334639456205</v>
      </c>
      <c r="F7" s="16">
        <v>10.11863809488891</v>
      </c>
      <c r="G7" s="16">
        <v>13.128521433318253</v>
      </c>
      <c r="H7" s="16">
        <v>15.543516951932107</v>
      </c>
      <c r="I7" s="16">
        <v>16.173417920434396</v>
      </c>
      <c r="J7" s="16">
        <v>17.913623034650296</v>
      </c>
      <c r="K7" s="16">
        <v>19.263272853180275</v>
      </c>
      <c r="L7" s="16">
        <v>20.615605718735615</v>
      </c>
      <c r="M7" s="16">
        <v>21.388997486679155</v>
      </c>
      <c r="N7" s="16">
        <v>19.927762158950109</v>
      </c>
      <c r="O7" s="16">
        <v>19.304246927243486</v>
      </c>
      <c r="P7" s="16">
        <v>19.79716012593261</v>
      </c>
      <c r="Q7" s="16">
        <v>19.87879602071347</v>
      </c>
      <c r="R7" s="16">
        <v>19.904455136923495</v>
      </c>
      <c r="S7" s="16">
        <v>20.108962164262348</v>
      </c>
      <c r="T7" s="16">
        <v>21.87577943261811</v>
      </c>
      <c r="U7" s="16">
        <v>23.594528580697084</v>
      </c>
      <c r="V7" s="16">
        <v>22.011677946934931</v>
      </c>
      <c r="W7" s="16">
        <v>19.807385252717303</v>
      </c>
      <c r="X7" s="16">
        <v>16.250154569804824</v>
      </c>
      <c r="Y7" s="16">
        <v>12.705433106333253</v>
      </c>
      <c r="Z7" s="16">
        <f t="shared" ref="Z7:Z29" si="0">SUM(B7:Y7)</f>
        <v>407.63611191573915</v>
      </c>
      <c r="AA7" s="17">
        <v>20</v>
      </c>
      <c r="AB7" s="16">
        <f t="shared" ref="AB7:AB29" si="1">+AA7*Z7</f>
        <v>8152.7222383147828</v>
      </c>
      <c r="AC7" s="18"/>
    </row>
    <row r="8" spans="1:29" ht="12.75" x14ac:dyDescent="0.2">
      <c r="A8" s="15">
        <v>42064</v>
      </c>
      <c r="B8" s="16">
        <v>14.149913058669682</v>
      </c>
      <c r="C8" s="16">
        <v>12.924210594720849</v>
      </c>
      <c r="D8" s="16">
        <v>12.48064115259308</v>
      </c>
      <c r="E8" s="16">
        <v>12.489852308962346</v>
      </c>
      <c r="F8" s="16">
        <v>13.659645384351787</v>
      </c>
      <c r="G8" s="16">
        <v>17.404928795315861</v>
      </c>
      <c r="H8" s="16">
        <v>20.288139952917771</v>
      </c>
      <c r="I8" s="16">
        <v>21.6023485986574</v>
      </c>
      <c r="J8" s="16">
        <v>23.994716400281064</v>
      </c>
      <c r="K8" s="16">
        <v>25.760345310656042</v>
      </c>
      <c r="L8" s="16">
        <v>27.571242268500992</v>
      </c>
      <c r="M8" s="16">
        <v>28.665499331802984</v>
      </c>
      <c r="N8" s="16">
        <v>26.940017412186403</v>
      </c>
      <c r="O8" s="16">
        <v>26.098379572524333</v>
      </c>
      <c r="P8" s="16">
        <v>26.651250798664115</v>
      </c>
      <c r="Q8" s="16">
        <v>26.681668121555056</v>
      </c>
      <c r="R8" s="16">
        <v>26.71980960087302</v>
      </c>
      <c r="S8" s="16">
        <v>27.169221930887076</v>
      </c>
      <c r="T8" s="16">
        <v>29.957769821579397</v>
      </c>
      <c r="U8" s="16">
        <v>31.663132727066813</v>
      </c>
      <c r="V8" s="16">
        <v>29.511211509092487</v>
      </c>
      <c r="W8" s="16">
        <v>26.488290081081217</v>
      </c>
      <c r="X8" s="16">
        <v>21.725901048270995</v>
      </c>
      <c r="Y8" s="16">
        <v>17.186024961036221</v>
      </c>
      <c r="Z8" s="16">
        <f t="shared" si="0"/>
        <v>547.78416074224697</v>
      </c>
      <c r="AA8" s="17">
        <v>21</v>
      </c>
      <c r="AB8" s="16">
        <f t="shared" si="1"/>
        <v>11503.467375587186</v>
      </c>
      <c r="AC8" s="18"/>
    </row>
    <row r="9" spans="1:29" ht="12.75" x14ac:dyDescent="0.2">
      <c r="A9" s="15">
        <v>42095</v>
      </c>
      <c r="B9" s="16">
        <v>14.001990696952618</v>
      </c>
      <c r="C9" s="16">
        <v>12.764810912436447</v>
      </c>
      <c r="D9" s="16">
        <v>12.309773593949968</v>
      </c>
      <c r="E9" s="16">
        <v>12.320489360953623</v>
      </c>
      <c r="F9" s="16">
        <v>13.453463543273987</v>
      </c>
      <c r="G9" s="16">
        <v>16.952978478593931</v>
      </c>
      <c r="H9" s="16">
        <v>19.972252246941625</v>
      </c>
      <c r="I9" s="16">
        <v>21.725685406030124</v>
      </c>
      <c r="J9" s="16">
        <v>24.1894908562303</v>
      </c>
      <c r="K9" s="16">
        <v>25.970821298340915</v>
      </c>
      <c r="L9" s="16">
        <v>27.571885505154011</v>
      </c>
      <c r="M9" s="16">
        <v>28.629758316290562</v>
      </c>
      <c r="N9" s="16">
        <v>26.856883329857709</v>
      </c>
      <c r="O9" s="16">
        <v>26.187534307044</v>
      </c>
      <c r="P9" s="16">
        <v>26.761545668311602</v>
      </c>
      <c r="Q9" s="16">
        <v>26.789752937807712</v>
      </c>
      <c r="R9" s="16">
        <v>26.929498305688437</v>
      </c>
      <c r="S9" s="16">
        <v>27.596575357415642</v>
      </c>
      <c r="T9" s="16">
        <v>30.477631334701432</v>
      </c>
      <c r="U9" s="16">
        <v>31.602326144480791</v>
      </c>
      <c r="V9" s="16">
        <v>29.439264090136273</v>
      </c>
      <c r="W9" s="16">
        <v>26.398832542517006</v>
      </c>
      <c r="X9" s="16">
        <v>21.703636217618904</v>
      </c>
      <c r="Y9" s="16">
        <v>17.129959952924754</v>
      </c>
      <c r="Z9" s="16">
        <f t="shared" si="0"/>
        <v>547.73684040365231</v>
      </c>
      <c r="AA9" s="17">
        <v>20</v>
      </c>
      <c r="AB9" s="16">
        <f t="shared" si="1"/>
        <v>10954.736808073047</v>
      </c>
      <c r="AC9" s="18"/>
    </row>
    <row r="10" spans="1:29" ht="12.75" x14ac:dyDescent="0.2">
      <c r="A10" s="15">
        <v>42125</v>
      </c>
      <c r="B10" s="16">
        <v>11.977999977471276</v>
      </c>
      <c r="C10" s="16">
        <v>10.97283830297169</v>
      </c>
      <c r="D10" s="16">
        <v>10.543073180375703</v>
      </c>
      <c r="E10" s="16">
        <v>10.546058675906831</v>
      </c>
      <c r="F10" s="16">
        <v>11.561491276263789</v>
      </c>
      <c r="G10" s="16">
        <v>14.431512654591694</v>
      </c>
      <c r="H10" s="16">
        <v>17.074213494210127</v>
      </c>
      <c r="I10" s="16">
        <v>18.588079271757195</v>
      </c>
      <c r="J10" s="16">
        <v>20.736920528455606</v>
      </c>
      <c r="K10" s="16">
        <v>22.321223755458629</v>
      </c>
      <c r="L10" s="16">
        <v>23.838763879561292</v>
      </c>
      <c r="M10" s="16">
        <v>24.779215304594654</v>
      </c>
      <c r="N10" s="16">
        <v>23.187343547734073</v>
      </c>
      <c r="O10" s="16">
        <v>22.420749158641627</v>
      </c>
      <c r="P10" s="16">
        <v>22.908079572219272</v>
      </c>
      <c r="Q10" s="16">
        <v>23.007441710735215</v>
      </c>
      <c r="R10" s="16">
        <v>23.124677901994684</v>
      </c>
      <c r="S10" s="16">
        <v>23.718833312153933</v>
      </c>
      <c r="T10" s="16">
        <v>26.003967056433595</v>
      </c>
      <c r="U10" s="16">
        <v>27.055850580505478</v>
      </c>
      <c r="V10" s="16">
        <v>24.945780689278099</v>
      </c>
      <c r="W10" s="16">
        <v>22.447672288646853</v>
      </c>
      <c r="X10" s="16">
        <v>18.48968472882877</v>
      </c>
      <c r="Y10" s="16">
        <v>14.63853453566646</v>
      </c>
      <c r="Z10" s="16">
        <f t="shared" si="0"/>
        <v>469.32000538445652</v>
      </c>
      <c r="AA10" s="17">
        <v>19</v>
      </c>
      <c r="AB10" s="16">
        <f t="shared" si="1"/>
        <v>8917.0801023046733</v>
      </c>
      <c r="AC10" s="18"/>
    </row>
    <row r="11" spans="1:29" ht="12.75" x14ac:dyDescent="0.2">
      <c r="A11" s="15">
        <v>42156</v>
      </c>
      <c r="B11" s="16">
        <v>10.082835098245136</v>
      </c>
      <c r="C11" s="16">
        <v>9.1951689751168253</v>
      </c>
      <c r="D11" s="16">
        <v>8.8486211856703658</v>
      </c>
      <c r="E11" s="16">
        <v>8.8346063692026675</v>
      </c>
      <c r="F11" s="16">
        <v>9.5721112866142199</v>
      </c>
      <c r="G11" s="16">
        <v>11.596393822010768</v>
      </c>
      <c r="H11" s="16">
        <v>13.855579203225659</v>
      </c>
      <c r="I11" s="16">
        <v>15.333336073048926</v>
      </c>
      <c r="J11" s="16">
        <v>17.243063193134947</v>
      </c>
      <c r="K11" s="16">
        <v>18.624967927777817</v>
      </c>
      <c r="L11" s="16">
        <v>20.024873484734307</v>
      </c>
      <c r="M11" s="16">
        <v>20.844942684357875</v>
      </c>
      <c r="N11" s="16">
        <v>19.6252798111061</v>
      </c>
      <c r="O11" s="16">
        <v>18.976745063887584</v>
      </c>
      <c r="P11" s="16">
        <v>19.353385685534896</v>
      </c>
      <c r="Q11" s="16">
        <v>19.396487466839833</v>
      </c>
      <c r="R11" s="16">
        <v>19.379831043303124</v>
      </c>
      <c r="S11" s="16">
        <v>19.689957109426818</v>
      </c>
      <c r="T11" s="16">
        <v>21.162174584900928</v>
      </c>
      <c r="U11" s="16">
        <v>22.418652579677655</v>
      </c>
      <c r="V11" s="16">
        <v>20.911189357647174</v>
      </c>
      <c r="W11" s="16">
        <v>18.783023638423774</v>
      </c>
      <c r="X11" s="16">
        <v>15.589831685224219</v>
      </c>
      <c r="Y11" s="16">
        <v>12.365702327490604</v>
      </c>
      <c r="Z11" s="16">
        <f t="shared" si="0"/>
        <v>391.7087596566023</v>
      </c>
      <c r="AA11" s="17">
        <v>19</v>
      </c>
      <c r="AB11" s="16">
        <f t="shared" si="1"/>
        <v>7442.4664334754434</v>
      </c>
      <c r="AC11" s="18"/>
    </row>
    <row r="12" spans="1:29" ht="12.75" x14ac:dyDescent="0.2">
      <c r="A12" s="15">
        <v>42186</v>
      </c>
      <c r="B12" s="16">
        <v>10.276606806976787</v>
      </c>
      <c r="C12" s="16">
        <v>9.3481632128823851</v>
      </c>
      <c r="D12" s="16">
        <v>8.9646947828761565</v>
      </c>
      <c r="E12" s="16">
        <v>8.9281304522419074</v>
      </c>
      <c r="F12" s="16">
        <v>9.6717653530901266</v>
      </c>
      <c r="G12" s="16">
        <v>11.673621512881933</v>
      </c>
      <c r="H12" s="16">
        <v>13.834006625065186</v>
      </c>
      <c r="I12" s="16">
        <v>15.397874819661961</v>
      </c>
      <c r="J12" s="16">
        <v>17.362478038839473</v>
      </c>
      <c r="K12" s="16">
        <v>18.757697945369372</v>
      </c>
      <c r="L12" s="16">
        <v>20.173120027535699</v>
      </c>
      <c r="M12" s="16">
        <v>21.034505620910849</v>
      </c>
      <c r="N12" s="16">
        <v>19.752581234049586</v>
      </c>
      <c r="O12" s="16">
        <v>19.130412279577047</v>
      </c>
      <c r="P12" s="16">
        <v>19.513269744173947</v>
      </c>
      <c r="Q12" s="16">
        <v>19.470933070908647</v>
      </c>
      <c r="R12" s="16">
        <v>19.483724237556693</v>
      </c>
      <c r="S12" s="16">
        <v>19.616802167202788</v>
      </c>
      <c r="T12" s="16">
        <v>21.108438513508826</v>
      </c>
      <c r="U12" s="16">
        <v>22.804794293941704</v>
      </c>
      <c r="V12" s="16">
        <v>21.298216796943887</v>
      </c>
      <c r="W12" s="16">
        <v>19.225869942133045</v>
      </c>
      <c r="X12" s="16">
        <v>15.956320817566604</v>
      </c>
      <c r="Y12" s="16">
        <v>12.611379288244194</v>
      </c>
      <c r="Z12" s="16">
        <f t="shared" si="0"/>
        <v>395.39540758413887</v>
      </c>
      <c r="AA12" s="17">
        <v>22</v>
      </c>
      <c r="AB12" s="16">
        <f t="shared" si="1"/>
        <v>8698.6989668510541</v>
      </c>
      <c r="AC12" s="18"/>
    </row>
    <row r="13" spans="1:29" ht="12.75" x14ac:dyDescent="0.2">
      <c r="A13" s="15">
        <v>42217</v>
      </c>
      <c r="B13" s="16">
        <v>9.5752934061020021</v>
      </c>
      <c r="C13" s="16">
        <v>8.7689408864405376</v>
      </c>
      <c r="D13" s="16">
        <v>8.4502538822442741</v>
      </c>
      <c r="E13" s="16">
        <v>8.4359888854682925</v>
      </c>
      <c r="F13" s="16">
        <v>9.2328262557650493</v>
      </c>
      <c r="G13" s="16">
        <v>11.687636980246825</v>
      </c>
      <c r="H13" s="16">
        <v>13.798825608268</v>
      </c>
      <c r="I13" s="16">
        <v>14.918229526308922</v>
      </c>
      <c r="J13" s="16">
        <v>16.609400664611719</v>
      </c>
      <c r="K13" s="16">
        <v>17.840086261402263</v>
      </c>
      <c r="L13" s="16">
        <v>19.115997696212766</v>
      </c>
      <c r="M13" s="16">
        <v>19.824714220307015</v>
      </c>
      <c r="N13" s="16">
        <v>18.516885296632225</v>
      </c>
      <c r="O13" s="16">
        <v>17.963981499371364</v>
      </c>
      <c r="P13" s="16">
        <v>18.378206346188527</v>
      </c>
      <c r="Q13" s="16">
        <v>18.420364881884097</v>
      </c>
      <c r="R13" s="16">
        <v>18.395118120440038</v>
      </c>
      <c r="S13" s="16">
        <v>18.690179270325277</v>
      </c>
      <c r="T13" s="16">
        <v>20.544524479730381</v>
      </c>
      <c r="U13" s="16">
        <v>21.722920467871525</v>
      </c>
      <c r="V13" s="16">
        <v>20.273427400696832</v>
      </c>
      <c r="W13" s="16">
        <v>18.231546570100353</v>
      </c>
      <c r="X13" s="16">
        <v>15.184593375400697</v>
      </c>
      <c r="Y13" s="16">
        <v>11.919376206996047</v>
      </c>
      <c r="Z13" s="16">
        <f t="shared" si="0"/>
        <v>376.49931818901507</v>
      </c>
      <c r="AA13" s="17">
        <v>19</v>
      </c>
      <c r="AB13" s="16">
        <f t="shared" si="1"/>
        <v>7153.487045591286</v>
      </c>
      <c r="AC13" s="18"/>
    </row>
    <row r="14" spans="1:29" ht="12.75" x14ac:dyDescent="0.2">
      <c r="A14" s="15">
        <v>42248</v>
      </c>
      <c r="B14" s="16">
        <v>8.1922046385899225</v>
      </c>
      <c r="C14" s="16">
        <v>7.5202140293481969</v>
      </c>
      <c r="D14" s="16">
        <v>7.2383973614233579</v>
      </c>
      <c r="E14" s="16">
        <v>7.2262873757730297</v>
      </c>
      <c r="F14" s="16">
        <v>7.9115714523237077</v>
      </c>
      <c r="G14" s="16">
        <v>9.8560046240910513</v>
      </c>
      <c r="H14" s="16">
        <v>11.747546283064798</v>
      </c>
      <c r="I14" s="16">
        <v>12.78365038477693</v>
      </c>
      <c r="J14" s="16">
        <v>14.281545198820863</v>
      </c>
      <c r="K14" s="16">
        <v>15.36501482458406</v>
      </c>
      <c r="L14" s="16">
        <v>16.460281380796722</v>
      </c>
      <c r="M14" s="16">
        <v>17.094520910801343</v>
      </c>
      <c r="N14" s="16">
        <v>15.961525601192083</v>
      </c>
      <c r="O14" s="16">
        <v>15.451856074525622</v>
      </c>
      <c r="P14" s="16">
        <v>15.719367509755106</v>
      </c>
      <c r="Q14" s="16">
        <v>15.854997132641184</v>
      </c>
      <c r="R14" s="16">
        <v>15.886911259484565</v>
      </c>
      <c r="S14" s="16">
        <v>16.335144456105557</v>
      </c>
      <c r="T14" s="16">
        <v>18.313858405577786</v>
      </c>
      <c r="U14" s="16">
        <v>18.536303259464887</v>
      </c>
      <c r="V14" s="16">
        <v>17.210736654129509</v>
      </c>
      <c r="W14" s="16">
        <v>15.435395368946162</v>
      </c>
      <c r="X14" s="16">
        <v>12.804826372827291</v>
      </c>
      <c r="Y14" s="16">
        <v>10.049974615843917</v>
      </c>
      <c r="Z14" s="16">
        <f t="shared" si="0"/>
        <v>323.23813517488759</v>
      </c>
      <c r="AA14" s="17">
        <v>22</v>
      </c>
      <c r="AB14" s="16">
        <f t="shared" si="1"/>
        <v>7111.2389738475267</v>
      </c>
      <c r="AC14" s="18"/>
    </row>
    <row r="15" spans="1:29" ht="12.75" x14ac:dyDescent="0.2">
      <c r="A15" s="15">
        <v>42278</v>
      </c>
      <c r="B15" s="16">
        <v>12.165915083621858</v>
      </c>
      <c r="C15" s="16">
        <v>11.175419714583686</v>
      </c>
      <c r="D15" s="16">
        <v>10.769218323126561</v>
      </c>
      <c r="E15" s="16">
        <v>10.757465711565503</v>
      </c>
      <c r="F15" s="16">
        <v>11.710306133866307</v>
      </c>
      <c r="G15" s="16">
        <v>14.171300521791018</v>
      </c>
      <c r="H15" s="16">
        <v>17.089353092444245</v>
      </c>
      <c r="I15" s="16">
        <v>18.901335724912002</v>
      </c>
      <c r="J15" s="16">
        <v>21.180749934253605</v>
      </c>
      <c r="K15" s="16">
        <v>22.761490348273593</v>
      </c>
      <c r="L15" s="16">
        <v>24.318483484101233</v>
      </c>
      <c r="M15" s="16">
        <v>25.332213011457057</v>
      </c>
      <c r="N15" s="16">
        <v>23.820124698078637</v>
      </c>
      <c r="O15" s="16">
        <v>23.088733413331795</v>
      </c>
      <c r="P15" s="16">
        <v>23.624551239215393</v>
      </c>
      <c r="Q15" s="16">
        <v>23.665369161159674</v>
      </c>
      <c r="R15" s="16">
        <v>23.81762912506494</v>
      </c>
      <c r="S15" s="16">
        <v>25.161186480581772</v>
      </c>
      <c r="T15" s="16">
        <v>27.80335318475634</v>
      </c>
      <c r="U15" s="16">
        <v>27.30625435885446</v>
      </c>
      <c r="V15" s="16">
        <v>25.320203819655205</v>
      </c>
      <c r="W15" s="16">
        <v>22.73287680306349</v>
      </c>
      <c r="X15" s="16">
        <v>18.846062297980833</v>
      </c>
      <c r="Y15" s="16">
        <v>14.887896160484418</v>
      </c>
      <c r="Z15" s="16">
        <f t="shared" si="0"/>
        <v>480.40749182622363</v>
      </c>
      <c r="AA15" s="17">
        <v>21</v>
      </c>
      <c r="AB15" s="16">
        <f t="shared" si="1"/>
        <v>10088.557328350696</v>
      </c>
      <c r="AC15" s="18"/>
    </row>
    <row r="16" spans="1:29" ht="12.75" x14ac:dyDescent="0.2">
      <c r="A16" s="15">
        <v>42309</v>
      </c>
      <c r="B16" s="16">
        <v>12.117718195172056</v>
      </c>
      <c r="C16" s="16">
        <v>11.09804643381884</v>
      </c>
      <c r="D16" s="16">
        <v>10.700673449706255</v>
      </c>
      <c r="E16" s="16">
        <v>10.661441932299656</v>
      </c>
      <c r="F16" s="16">
        <v>11.612449596529698</v>
      </c>
      <c r="G16" s="16">
        <v>14.144991538658719</v>
      </c>
      <c r="H16" s="16">
        <v>17.096965920714062</v>
      </c>
      <c r="I16" s="16">
        <v>18.727668000845611</v>
      </c>
      <c r="J16" s="16">
        <v>20.826467989204502</v>
      </c>
      <c r="K16" s="16">
        <v>22.391775220730175</v>
      </c>
      <c r="L16" s="16">
        <v>23.930816005573625</v>
      </c>
      <c r="M16" s="16">
        <v>24.929279607563071</v>
      </c>
      <c r="N16" s="16">
        <v>23.380731281458026</v>
      </c>
      <c r="O16" s="16">
        <v>22.706571313501108</v>
      </c>
      <c r="P16" s="16">
        <v>23.142159825142723</v>
      </c>
      <c r="Q16" s="16">
        <v>23.22266681336815</v>
      </c>
      <c r="R16" s="16">
        <v>23.416955302563082</v>
      </c>
      <c r="S16" s="16">
        <v>25.152892239513648</v>
      </c>
      <c r="T16" s="16">
        <v>27.919084194561719</v>
      </c>
      <c r="U16" s="16">
        <v>27.405924980060622</v>
      </c>
      <c r="V16" s="16">
        <v>25.391659231070729</v>
      </c>
      <c r="W16" s="16">
        <v>22.794430482857926</v>
      </c>
      <c r="X16" s="16">
        <v>18.908322683182298</v>
      </c>
      <c r="Y16" s="16">
        <v>15.014622647751571</v>
      </c>
      <c r="Z16" s="16">
        <f t="shared" si="0"/>
        <v>476.69431488584786</v>
      </c>
      <c r="AA16" s="17">
        <v>19</v>
      </c>
      <c r="AB16" s="16">
        <f t="shared" si="1"/>
        <v>9057.1919828311093</v>
      </c>
      <c r="AC16" s="18"/>
    </row>
    <row r="17" spans="1:29" ht="13.5" customHeight="1" x14ac:dyDescent="0.2">
      <c r="A17" s="15">
        <v>42339</v>
      </c>
      <c r="B17" s="16">
        <v>15.890693511502926</v>
      </c>
      <c r="C17" s="16">
        <v>14.240266734503674</v>
      </c>
      <c r="D17" s="16">
        <v>13.548579651702086</v>
      </c>
      <c r="E17" s="16">
        <v>13.450924636341801</v>
      </c>
      <c r="F17" s="16">
        <v>14.169299082085317</v>
      </c>
      <c r="G17" s="16">
        <v>15.801629514041688</v>
      </c>
      <c r="H17" s="16">
        <v>19.295179958070392</v>
      </c>
      <c r="I17" s="16">
        <v>22.078629474610953</v>
      </c>
      <c r="J17" s="16">
        <v>25.117698618130962</v>
      </c>
      <c r="K17" s="16">
        <v>27.058903822121412</v>
      </c>
      <c r="L17" s="16">
        <v>29.092336668945098</v>
      </c>
      <c r="M17" s="16">
        <v>30.558577682589533</v>
      </c>
      <c r="N17" s="16">
        <v>29.279540849929518</v>
      </c>
      <c r="O17" s="16">
        <v>28.159034256451584</v>
      </c>
      <c r="P17" s="16">
        <v>28.256986691065936</v>
      </c>
      <c r="Q17" s="16">
        <v>28.036590280867411</v>
      </c>
      <c r="R17" s="16">
        <v>28.030439453784862</v>
      </c>
      <c r="S17" s="16">
        <v>29.211914666213715</v>
      </c>
      <c r="T17" s="16">
        <v>34.414541187762474</v>
      </c>
      <c r="U17" s="16">
        <v>35.305860379847786</v>
      </c>
      <c r="V17" s="16">
        <v>33.632336707753254</v>
      </c>
      <c r="W17" s="16">
        <v>30.419574720834394</v>
      </c>
      <c r="X17" s="16">
        <v>25.564205521146814</v>
      </c>
      <c r="Y17" s="16">
        <v>20.379125246562083</v>
      </c>
      <c r="Z17" s="16">
        <f t="shared" si="0"/>
        <v>590.99286931686584</v>
      </c>
      <c r="AA17" s="17">
        <v>21</v>
      </c>
      <c r="AB17" s="16">
        <f t="shared" si="1"/>
        <v>12410.850255654183</v>
      </c>
      <c r="AC17" s="18"/>
    </row>
    <row r="18" spans="1:29" ht="13.5" customHeight="1" x14ac:dyDescent="0.2">
      <c r="A18" s="19">
        <v>42736</v>
      </c>
      <c r="B18" s="20">
        <v>36.748426109124971</v>
      </c>
      <c r="C18" s="20">
        <v>33.827960566609391</v>
      </c>
      <c r="D18" s="20">
        <v>32.458081157490348</v>
      </c>
      <c r="E18" s="20">
        <v>32.107821555051871</v>
      </c>
      <c r="F18" s="20">
        <v>34.069781981212529</v>
      </c>
      <c r="G18" s="20">
        <v>38.907948468883369</v>
      </c>
      <c r="H18" s="20">
        <v>47.338588267810223</v>
      </c>
      <c r="I18" s="20">
        <v>52.300217043746692</v>
      </c>
      <c r="J18" s="20">
        <v>59.304260723722635</v>
      </c>
      <c r="K18" s="20">
        <v>62.831945527914804</v>
      </c>
      <c r="L18" s="20">
        <v>68.648156013715607</v>
      </c>
      <c r="M18" s="20">
        <v>72.403300595274004</v>
      </c>
      <c r="N18" s="20">
        <v>68.931347486015298</v>
      </c>
      <c r="O18" s="20">
        <v>66.444123335307438</v>
      </c>
      <c r="P18" s="20">
        <v>67.745371298859538</v>
      </c>
      <c r="Q18" s="20">
        <v>67.677547298179846</v>
      </c>
      <c r="R18" s="20">
        <v>67.483183058036815</v>
      </c>
      <c r="S18" s="20">
        <v>68.382880747199721</v>
      </c>
      <c r="T18" s="20">
        <v>75.256737128944792</v>
      </c>
      <c r="U18" s="20">
        <v>78.664980856757239</v>
      </c>
      <c r="V18" s="20">
        <v>73.31155690754737</v>
      </c>
      <c r="W18" s="20">
        <v>65.898861209277158</v>
      </c>
      <c r="X18" s="20">
        <v>55.96982852156335</v>
      </c>
      <c r="Y18" s="20">
        <v>44.995963137489035</v>
      </c>
      <c r="Z18" s="40">
        <f t="shared" si="0"/>
        <v>1371.7088689957341</v>
      </c>
      <c r="AA18" s="21">
        <v>21</v>
      </c>
      <c r="AB18" s="40">
        <f t="shared" si="1"/>
        <v>28805.886248910414</v>
      </c>
      <c r="AC18" s="18"/>
    </row>
    <row r="19" spans="1:29" ht="13.5" customHeight="1" x14ac:dyDescent="0.2">
      <c r="A19" s="19">
        <v>42767</v>
      </c>
      <c r="B19" s="20">
        <v>32.906710769620254</v>
      </c>
      <c r="C19" s="20">
        <v>30.17342977592045</v>
      </c>
      <c r="D19" s="20">
        <v>29.124266190980112</v>
      </c>
      <c r="E19" s="20">
        <v>29.009938946678634</v>
      </c>
      <c r="F19" s="20">
        <v>32.003925248435429</v>
      </c>
      <c r="G19" s="20">
        <v>41.523791505759213</v>
      </c>
      <c r="H19" s="20">
        <v>49.162105607739441</v>
      </c>
      <c r="I19" s="20">
        <v>51.154399760452257</v>
      </c>
      <c r="J19" s="20">
        <v>56.65844031117048</v>
      </c>
      <c r="K19" s="20">
        <v>60.927205682432827</v>
      </c>
      <c r="L19" s="20">
        <v>65.204457179558418</v>
      </c>
      <c r="M19" s="20">
        <v>67.65059391227966</v>
      </c>
      <c r="N19" s="20">
        <v>63.028898209709254</v>
      </c>
      <c r="O19" s="20">
        <v>61.056801305000384</v>
      </c>
      <c r="P19" s="20">
        <v>62.615821107554858</v>
      </c>
      <c r="Q19" s="20">
        <v>62.874024736309551</v>
      </c>
      <c r="R19" s="20">
        <v>62.955181155723487</v>
      </c>
      <c r="S19" s="20">
        <v>63.602010062376287</v>
      </c>
      <c r="T19" s="20">
        <v>69.190221366490874</v>
      </c>
      <c r="U19" s="20">
        <v>74.626399510238926</v>
      </c>
      <c r="V19" s="20">
        <v>69.620050544368667</v>
      </c>
      <c r="W19" s="20">
        <v>62.648161842563297</v>
      </c>
      <c r="X19" s="20">
        <v>51.397107718503165</v>
      </c>
      <c r="Y19" s="20">
        <v>40.18561861496741</v>
      </c>
      <c r="Z19" s="40">
        <f t="shared" si="0"/>
        <v>1289.2995610648331</v>
      </c>
      <c r="AA19" s="21">
        <v>20</v>
      </c>
      <c r="AB19" s="40">
        <f t="shared" si="1"/>
        <v>25785.991221296663</v>
      </c>
      <c r="AC19" s="18"/>
    </row>
    <row r="20" spans="1:29" ht="13.5" customHeight="1" x14ac:dyDescent="0.2">
      <c r="A20" s="19">
        <v>42795</v>
      </c>
      <c r="B20" s="20">
        <v>35.233692526788296</v>
      </c>
      <c r="C20" s="20">
        <v>32.18165796197944</v>
      </c>
      <c r="D20" s="20">
        <v>31.077157229472597</v>
      </c>
      <c r="E20" s="20">
        <v>31.10009327508541</v>
      </c>
      <c r="F20" s="20">
        <v>34.012911846290997</v>
      </c>
      <c r="G20" s="20">
        <v>43.338775798984116</v>
      </c>
      <c r="H20" s="20">
        <v>50.518054922152217</v>
      </c>
      <c r="I20" s="20">
        <v>53.790472437938021</v>
      </c>
      <c r="J20" s="20">
        <v>59.747537416634181</v>
      </c>
      <c r="K20" s="20">
        <v>64.144004439902872</v>
      </c>
      <c r="L20" s="20">
        <v>68.653190209868569</v>
      </c>
      <c r="M20" s="20">
        <v>71.377921927568153</v>
      </c>
      <c r="N20" s="20">
        <v>67.081422071757828</v>
      </c>
      <c r="O20" s="20">
        <v>64.985719523013557</v>
      </c>
      <c r="P20" s="20">
        <v>66.362384857136036</v>
      </c>
      <c r="Q20" s="20">
        <v>66.438124870363239</v>
      </c>
      <c r="R20" s="20">
        <v>66.533098256364553</v>
      </c>
      <c r="S20" s="20">
        <v>67.652147948600003</v>
      </c>
      <c r="T20" s="20">
        <v>74.595712800871567</v>
      </c>
      <c r="U20" s="20">
        <v>78.842115729949569</v>
      </c>
      <c r="V20" s="20">
        <v>73.483769694775603</v>
      </c>
      <c r="W20" s="20">
        <v>65.956607959889112</v>
      </c>
      <c r="X20" s="20">
        <v>54.098121608824592</v>
      </c>
      <c r="Y20" s="20">
        <v>42.793698924097008</v>
      </c>
      <c r="Z20" s="40">
        <f t="shared" si="0"/>
        <v>1363.9983942383078</v>
      </c>
      <c r="AA20" s="21">
        <v>22</v>
      </c>
      <c r="AB20" s="40">
        <f t="shared" si="1"/>
        <v>30007.964673242772</v>
      </c>
      <c r="AC20" s="18"/>
    </row>
    <row r="21" spans="1:29" ht="12.75" x14ac:dyDescent="0.2">
      <c r="A21" s="19">
        <v>42826</v>
      </c>
      <c r="B21" s="20">
        <v>35.42129216082364</v>
      </c>
      <c r="C21" s="20">
        <v>32.291558142906489</v>
      </c>
      <c r="D21" s="20">
        <v>31.140435409644336</v>
      </c>
      <c r="E21" s="20">
        <v>31.167543434637267</v>
      </c>
      <c r="F21" s="20">
        <v>34.033665144843376</v>
      </c>
      <c r="G21" s="20">
        <v>42.886502118382545</v>
      </c>
      <c r="H21" s="20">
        <v>50.524457361805929</v>
      </c>
      <c r="I21" s="20">
        <v>54.960174364965127</v>
      </c>
      <c r="J21" s="20">
        <v>61.192943302453685</v>
      </c>
      <c r="K21" s="20">
        <v>65.699232971586341</v>
      </c>
      <c r="L21" s="20">
        <v>69.74949727079823</v>
      </c>
      <c r="M21" s="20">
        <v>72.425632594928587</v>
      </c>
      <c r="N21" s="20">
        <v>67.940732967569062</v>
      </c>
      <c r="O21" s="20">
        <v>66.247458931913101</v>
      </c>
      <c r="P21" s="20">
        <v>67.69955417830667</v>
      </c>
      <c r="Q21" s="20">
        <v>67.770911027165184</v>
      </c>
      <c r="R21" s="20">
        <v>68.124429438293845</v>
      </c>
      <c r="S21" s="20">
        <v>69.811955994653616</v>
      </c>
      <c r="T21" s="20">
        <v>77.100257187807358</v>
      </c>
      <c r="U21" s="20">
        <v>79.945434299489548</v>
      </c>
      <c r="V21" s="20">
        <v>74.473465731077084</v>
      </c>
      <c r="W21" s="20">
        <v>66.781986963943908</v>
      </c>
      <c r="X21" s="20">
        <v>54.904395814505662</v>
      </c>
      <c r="Y21" s="20">
        <v>43.334217921442587</v>
      </c>
      <c r="Z21" s="40">
        <f t="shared" si="0"/>
        <v>1385.6277347339433</v>
      </c>
      <c r="AA21" s="21">
        <v>18</v>
      </c>
      <c r="AB21" s="40">
        <f t="shared" si="1"/>
        <v>24941.29922521098</v>
      </c>
      <c r="AC21" s="18"/>
    </row>
    <row r="22" spans="1:29" ht="12.75" x14ac:dyDescent="0.2">
      <c r="A22" s="19">
        <v>42856</v>
      </c>
      <c r="B22" s="20">
        <v>34.363801042192129</v>
      </c>
      <c r="C22" s="20">
        <v>31.480082903712674</v>
      </c>
      <c r="D22" s="20">
        <v>30.247125548934019</v>
      </c>
      <c r="E22" s="20">
        <v>30.255690666202089</v>
      </c>
      <c r="F22" s="20">
        <v>33.168875164119321</v>
      </c>
      <c r="G22" s="20">
        <v>41.402707508183099</v>
      </c>
      <c r="H22" s="20">
        <v>48.98437774006549</v>
      </c>
      <c r="I22" s="20">
        <v>53.327522044795529</v>
      </c>
      <c r="J22" s="20">
        <v>59.492353699105443</v>
      </c>
      <c r="K22" s="20">
        <v>64.037576690058259</v>
      </c>
      <c r="L22" s="20">
        <v>68.391262363483747</v>
      </c>
      <c r="M22" s="20">
        <v>71.089332635689189</v>
      </c>
      <c r="N22" s="20">
        <v>66.522396215558175</v>
      </c>
      <c r="O22" s="20">
        <v>64.323106090630745</v>
      </c>
      <c r="P22" s="20">
        <v>65.721213070551343</v>
      </c>
      <c r="Q22" s="20">
        <v>66.006274079527032</v>
      </c>
      <c r="R22" s="20">
        <v>66.34261413287166</v>
      </c>
      <c r="S22" s="20">
        <v>68.047192388110972</v>
      </c>
      <c r="T22" s="20">
        <v>74.603034890274984</v>
      </c>
      <c r="U22" s="20">
        <v>77.620793799003678</v>
      </c>
      <c r="V22" s="20">
        <v>71.56719369350715</v>
      </c>
      <c r="W22" s="20">
        <v>64.400346121075955</v>
      </c>
      <c r="X22" s="20">
        <v>53.045236980244745</v>
      </c>
      <c r="Y22" s="20">
        <v>41.996634603358764</v>
      </c>
      <c r="Z22" s="40">
        <f t="shared" si="0"/>
        <v>1346.436744071256</v>
      </c>
      <c r="AA22" s="21">
        <v>21</v>
      </c>
      <c r="AB22" s="40">
        <f t="shared" si="1"/>
        <v>28275.171625496376</v>
      </c>
      <c r="AC22" s="18"/>
    </row>
    <row r="23" spans="1:29" ht="12.75" x14ac:dyDescent="0.2">
      <c r="A23" s="19">
        <v>42887</v>
      </c>
      <c r="B23" s="20">
        <v>34.302298198581454</v>
      </c>
      <c r="C23" s="20">
        <v>31.282414628173214</v>
      </c>
      <c r="D23" s="20">
        <v>30.103442097349955</v>
      </c>
      <c r="E23" s="20">
        <v>30.055763006202564</v>
      </c>
      <c r="F23" s="20">
        <v>32.564790809739115</v>
      </c>
      <c r="G23" s="20">
        <v>39.451499011427167</v>
      </c>
      <c r="H23" s="20">
        <v>47.137358184686555</v>
      </c>
      <c r="I23" s="20">
        <v>52.164759339199378</v>
      </c>
      <c r="J23" s="20">
        <v>58.661744414608393</v>
      </c>
      <c r="K23" s="20">
        <v>63.36305191670187</v>
      </c>
      <c r="L23" s="20">
        <v>68.125599096803072</v>
      </c>
      <c r="M23" s="20">
        <v>70.915514626995133</v>
      </c>
      <c r="N23" s="20">
        <v>66.766161873293683</v>
      </c>
      <c r="O23" s="20">
        <v>64.559814940663301</v>
      </c>
      <c r="P23" s="20">
        <v>65.841164758602289</v>
      </c>
      <c r="Q23" s="20">
        <v>65.987799126893137</v>
      </c>
      <c r="R23" s="20">
        <v>65.931133159284727</v>
      </c>
      <c r="S23" s="20">
        <v>66.986197205822535</v>
      </c>
      <c r="T23" s="20">
        <v>71.99475306980419</v>
      </c>
      <c r="U23" s="20">
        <v>76.269352667717712</v>
      </c>
      <c r="V23" s="20">
        <v>71.140889049931886</v>
      </c>
      <c r="W23" s="20">
        <v>63.90076517549651</v>
      </c>
      <c r="X23" s="20">
        <v>53.037369958111107</v>
      </c>
      <c r="Y23" s="20">
        <v>42.068724177220787</v>
      </c>
      <c r="Z23" s="40">
        <f t="shared" si="0"/>
        <v>1332.6123604933096</v>
      </c>
      <c r="AA23" s="21">
        <v>20</v>
      </c>
      <c r="AB23" s="40">
        <f t="shared" si="1"/>
        <v>26652.247209866189</v>
      </c>
      <c r="AC23" s="18"/>
    </row>
    <row r="24" spans="1:29" ht="12.75" x14ac:dyDescent="0.2">
      <c r="A24" s="19">
        <v>42917</v>
      </c>
      <c r="B24" s="20">
        <v>36.215635429489765</v>
      </c>
      <c r="C24" s="20">
        <v>32.943721328646618</v>
      </c>
      <c r="D24" s="20">
        <v>31.592346004021358</v>
      </c>
      <c r="E24" s="20">
        <v>31.463490196569985</v>
      </c>
      <c r="F24" s="20">
        <v>34.084122762124629</v>
      </c>
      <c r="G24" s="20">
        <v>41.138833935474103</v>
      </c>
      <c r="H24" s="20">
        <v>48.752214604763608</v>
      </c>
      <c r="I24" s="20">
        <v>54.263418979814794</v>
      </c>
      <c r="J24" s="20">
        <v>61.186847625642855</v>
      </c>
      <c r="K24" s="20">
        <v>66.103721106152946</v>
      </c>
      <c r="L24" s="20">
        <v>71.091788769867037</v>
      </c>
      <c r="M24" s="20">
        <v>74.127384779311555</v>
      </c>
      <c r="N24" s="20">
        <v>69.60977433505272</v>
      </c>
      <c r="O24" s="20">
        <v>67.417198083577659</v>
      </c>
      <c r="P24" s="20">
        <v>68.766420314196324</v>
      </c>
      <c r="Q24" s="20">
        <v>68.617222280927919</v>
      </c>
      <c r="R24" s="20">
        <v>68.662299438859961</v>
      </c>
      <c r="S24" s="20">
        <v>69.131277368472126</v>
      </c>
      <c r="T24" s="20">
        <v>74.387930573742281</v>
      </c>
      <c r="U24" s="20">
        <v>80.366032456666986</v>
      </c>
      <c r="V24" s="20">
        <v>75.056725367044322</v>
      </c>
      <c r="W24" s="20">
        <v>67.753598995961724</v>
      </c>
      <c r="X24" s="20">
        <v>56.23143011880687</v>
      </c>
      <c r="Y24" s="20">
        <v>44.443572002384727</v>
      </c>
      <c r="Z24" s="40">
        <f t="shared" si="0"/>
        <v>1393.4070068575729</v>
      </c>
      <c r="AA24" s="21">
        <v>19</v>
      </c>
      <c r="AB24" s="40">
        <f t="shared" si="1"/>
        <v>26474.733130293884</v>
      </c>
      <c r="AC24" s="18"/>
    </row>
    <row r="25" spans="1:29" ht="12.75" x14ac:dyDescent="0.2">
      <c r="A25" s="19">
        <v>42948</v>
      </c>
      <c r="B25" s="20">
        <v>34.666736756140438</v>
      </c>
      <c r="C25" s="20">
        <v>31.747389082267521</v>
      </c>
      <c r="D25" s="20">
        <v>30.593603186262026</v>
      </c>
      <c r="E25" s="20">
        <v>30.54195767869513</v>
      </c>
      <c r="F25" s="20">
        <v>33.426856363463287</v>
      </c>
      <c r="G25" s="20">
        <v>42.314341431808934</v>
      </c>
      <c r="H25" s="20">
        <v>49.95776469897767</v>
      </c>
      <c r="I25" s="20">
        <v>54.010494918793917</v>
      </c>
      <c r="J25" s="20">
        <v>60.133271754411737</v>
      </c>
      <c r="K25" s="20">
        <v>64.588890167767431</v>
      </c>
      <c r="L25" s="20">
        <v>69.208245832267266</v>
      </c>
      <c r="M25" s="20">
        <v>71.774108634951205</v>
      </c>
      <c r="N25" s="20">
        <v>67.039197745410434</v>
      </c>
      <c r="O25" s="20">
        <v>65.037444944927273</v>
      </c>
      <c r="P25" s="20">
        <v>66.537119483705595</v>
      </c>
      <c r="Q25" s="20">
        <v>66.689751763156295</v>
      </c>
      <c r="R25" s="20">
        <v>66.598347479673095</v>
      </c>
      <c r="S25" s="20">
        <v>67.666597482698293</v>
      </c>
      <c r="T25" s="20">
        <v>74.38013559616131</v>
      </c>
      <c r="U25" s="20">
        <v>78.646442829039202</v>
      </c>
      <c r="V25" s="20">
        <v>73.398645977448879</v>
      </c>
      <c r="W25" s="20">
        <v>66.00614715369602</v>
      </c>
      <c r="X25" s="20">
        <v>54.97484818152865</v>
      </c>
      <c r="Y25" s="20">
        <v>43.153338466058266</v>
      </c>
      <c r="Z25" s="40">
        <f t="shared" si="0"/>
        <v>1363.0916776093102</v>
      </c>
      <c r="AA25" s="21">
        <v>21</v>
      </c>
      <c r="AB25" s="40">
        <f t="shared" si="1"/>
        <v>28624.925229795514</v>
      </c>
      <c r="AC25" s="18"/>
    </row>
    <row r="26" spans="1:29" ht="12.75" x14ac:dyDescent="0.2">
      <c r="A26" s="19">
        <v>42979</v>
      </c>
      <c r="B26" s="20">
        <v>32.705791731371001</v>
      </c>
      <c r="C26" s="20">
        <v>30.022999262080347</v>
      </c>
      <c r="D26" s="20">
        <v>28.897900750238826</v>
      </c>
      <c r="E26" s="20">
        <v>28.849553975954915</v>
      </c>
      <c r="F26" s="20">
        <v>31.585418041033879</v>
      </c>
      <c r="G26" s="20">
        <v>39.348191208567691</v>
      </c>
      <c r="H26" s="20">
        <v>46.89980524640449</v>
      </c>
      <c r="I26" s="20">
        <v>51.036250374128848</v>
      </c>
      <c r="J26" s="20">
        <v>57.016305558889705</v>
      </c>
      <c r="K26" s="20">
        <v>61.341848375600506</v>
      </c>
      <c r="L26" s="20">
        <v>65.714488154285661</v>
      </c>
      <c r="M26" s="20">
        <v>68.246566745001161</v>
      </c>
      <c r="N26" s="20">
        <v>63.72330221933877</v>
      </c>
      <c r="O26" s="20">
        <v>61.688545261186313</v>
      </c>
      <c r="P26" s="20">
        <v>62.756532899722835</v>
      </c>
      <c r="Q26" s="20">
        <v>63.298007923164143</v>
      </c>
      <c r="R26" s="20">
        <v>63.425418898826464</v>
      </c>
      <c r="S26" s="20">
        <v>65.214903197926716</v>
      </c>
      <c r="T26" s="20">
        <v>73.114535736712554</v>
      </c>
      <c r="U26" s="20">
        <v>74.002603770154536</v>
      </c>
      <c r="V26" s="20">
        <v>68.710535611122111</v>
      </c>
      <c r="W26" s="20">
        <v>61.622829079500946</v>
      </c>
      <c r="X26" s="20">
        <v>51.120791408616526</v>
      </c>
      <c r="Y26" s="20">
        <v>40.122578865160328</v>
      </c>
      <c r="Z26" s="40">
        <f t="shared" si="0"/>
        <v>1290.4657042949891</v>
      </c>
      <c r="AA26" s="21">
        <v>21</v>
      </c>
      <c r="AB26" s="40">
        <f t="shared" si="1"/>
        <v>27099.779790194771</v>
      </c>
      <c r="AC26" s="18"/>
    </row>
    <row r="27" spans="1:29" ht="12.75" x14ac:dyDescent="0.2">
      <c r="A27" s="19">
        <v>43009</v>
      </c>
      <c r="B27" s="20">
        <v>34.797867850798873</v>
      </c>
      <c r="C27" s="20">
        <v>31.96477829512548</v>
      </c>
      <c r="D27" s="20">
        <v>30.802930440395293</v>
      </c>
      <c r="E27" s="20">
        <v>30.769314734450241</v>
      </c>
      <c r="F27" s="20">
        <v>33.494700771605764</v>
      </c>
      <c r="G27" s="20">
        <v>40.533822523149922</v>
      </c>
      <c r="H27" s="20">
        <v>48.880256559334669</v>
      </c>
      <c r="I27" s="20">
        <v>54.063025940771489</v>
      </c>
      <c r="J27" s="20">
        <v>60.582778371123716</v>
      </c>
      <c r="K27" s="20">
        <v>65.10413131953743</v>
      </c>
      <c r="L27" s="20">
        <v>69.557560511893868</v>
      </c>
      <c r="M27" s="20">
        <v>72.457106159460494</v>
      </c>
      <c r="N27" s="20">
        <v>68.132117126903879</v>
      </c>
      <c r="O27" s="20">
        <v>66.040136614224693</v>
      </c>
      <c r="P27" s="20">
        <v>67.572723170109896</v>
      </c>
      <c r="Q27" s="20">
        <v>67.689473668859748</v>
      </c>
      <c r="R27" s="20">
        <v>68.124979100759049</v>
      </c>
      <c r="S27" s="20">
        <v>71.967923177377159</v>
      </c>
      <c r="T27" s="20">
        <v>79.525247651507527</v>
      </c>
      <c r="U27" s="20">
        <v>78.103408099478443</v>
      </c>
      <c r="V27" s="20">
        <v>72.422756563359954</v>
      </c>
      <c r="W27" s="20">
        <v>65.022288699551979</v>
      </c>
      <c r="X27" s="20">
        <v>53.904928716453277</v>
      </c>
      <c r="Y27" s="20">
        <v>42.58348341312945</v>
      </c>
      <c r="Z27" s="40">
        <f t="shared" si="0"/>
        <v>1374.0977394793624</v>
      </c>
      <c r="AA27" s="21">
        <v>21</v>
      </c>
      <c r="AB27" s="40">
        <f t="shared" si="1"/>
        <v>28856.052529066612</v>
      </c>
      <c r="AC27" s="18"/>
    </row>
    <row r="28" spans="1:29" ht="12.75" x14ac:dyDescent="0.2">
      <c r="A28" s="19">
        <v>43040</v>
      </c>
      <c r="B28" s="20">
        <v>34.305946212334327</v>
      </c>
      <c r="C28" s="20">
        <v>31.419197730829229</v>
      </c>
      <c r="D28" s="20">
        <v>30.294212316938975</v>
      </c>
      <c r="E28" s="20">
        <v>30.183145670207143</v>
      </c>
      <c r="F28" s="20">
        <v>32.875502205581277</v>
      </c>
      <c r="G28" s="20">
        <v>40.045271814662804</v>
      </c>
      <c r="H28" s="20">
        <v>48.40247840586143</v>
      </c>
      <c r="I28" s="20">
        <v>53.019088311150647</v>
      </c>
      <c r="J28" s="20">
        <v>58.960909894340695</v>
      </c>
      <c r="K28" s="20">
        <v>63.39238328112836</v>
      </c>
      <c r="L28" s="20">
        <v>67.749494870376594</v>
      </c>
      <c r="M28" s="20">
        <v>70.576201852097853</v>
      </c>
      <c r="N28" s="20">
        <v>66.192173875302188</v>
      </c>
      <c r="O28" s="20">
        <v>64.283588840831456</v>
      </c>
      <c r="P28" s="20">
        <v>65.516764576593474</v>
      </c>
      <c r="Q28" s="20">
        <v>65.744684417878346</v>
      </c>
      <c r="R28" s="20">
        <v>66.29472612974557</v>
      </c>
      <c r="S28" s="20">
        <v>71.209261872189018</v>
      </c>
      <c r="T28" s="20">
        <v>79.040507895114359</v>
      </c>
      <c r="U28" s="20">
        <v>77.587725108165884</v>
      </c>
      <c r="V28" s="20">
        <v>71.885224742236758</v>
      </c>
      <c r="W28" s="20">
        <v>64.532323123117067</v>
      </c>
      <c r="X28" s="20">
        <v>53.530531943972377</v>
      </c>
      <c r="Y28" s="20">
        <v>42.507246715597397</v>
      </c>
      <c r="Z28" s="40">
        <f t="shared" si="0"/>
        <v>1349.5485918062529</v>
      </c>
      <c r="AA28" s="21">
        <v>20</v>
      </c>
      <c r="AB28" s="40">
        <f t="shared" si="1"/>
        <v>26990.97183612506</v>
      </c>
      <c r="AC28" s="18"/>
    </row>
    <row r="29" spans="1:29" ht="12.75" x14ac:dyDescent="0.2">
      <c r="A29" s="19">
        <v>43070</v>
      </c>
      <c r="B29" s="20">
        <v>37.657180535061606</v>
      </c>
      <c r="C29" s="20">
        <v>33.74605991239202</v>
      </c>
      <c r="D29" s="20">
        <v>32.106925325095716</v>
      </c>
      <c r="E29" s="20">
        <v>31.875506064450203</v>
      </c>
      <c r="F29" s="20">
        <v>33.577883382064194</v>
      </c>
      <c r="G29" s="20">
        <v>37.446119952391356</v>
      </c>
      <c r="H29" s="20">
        <v>45.725007194405187</v>
      </c>
      <c r="I29" s="20">
        <v>52.321123397812116</v>
      </c>
      <c r="J29" s="20">
        <v>59.522997583682319</v>
      </c>
      <c r="K29" s="20">
        <v>64.12319421886086</v>
      </c>
      <c r="L29" s="20">
        <v>68.941948527056041</v>
      </c>
      <c r="M29" s="20">
        <v>72.416592507745221</v>
      </c>
      <c r="N29" s="20">
        <v>69.38557810402483</v>
      </c>
      <c r="O29" s="20">
        <v>66.730242825499616</v>
      </c>
      <c r="P29" s="20">
        <v>66.962366899345184</v>
      </c>
      <c r="Q29" s="20">
        <v>66.440079599415981</v>
      </c>
      <c r="R29" s="20">
        <v>66.425503595812373</v>
      </c>
      <c r="S29" s="20">
        <v>69.225320063226306</v>
      </c>
      <c r="T29" s="20">
        <v>81.554312881358612</v>
      </c>
      <c r="U29" s="20">
        <v>83.666528292625912</v>
      </c>
      <c r="V29" s="20">
        <v>79.700673498173799</v>
      </c>
      <c r="W29" s="20">
        <v>72.087188405782484</v>
      </c>
      <c r="X29" s="20">
        <v>60.581113206191034</v>
      </c>
      <c r="Y29" s="20">
        <v>48.293700838223401</v>
      </c>
      <c r="Z29" s="40">
        <f t="shared" si="0"/>
        <v>1400.5131468106965</v>
      </c>
      <c r="AA29" s="21">
        <v>19</v>
      </c>
      <c r="AB29" s="40">
        <f t="shared" si="1"/>
        <v>26609.749789403235</v>
      </c>
      <c r="AC29" s="18"/>
    </row>
    <row r="30" spans="1:29" x14ac:dyDescent="0.2">
      <c r="A30" s="22"/>
      <c r="AA30" s="23"/>
      <c r="AB30" s="2"/>
    </row>
    <row r="31" spans="1:29" ht="15.75" x14ac:dyDescent="0.25">
      <c r="A31" s="6" t="s">
        <v>35</v>
      </c>
      <c r="B31" s="7"/>
      <c r="C31" s="7"/>
      <c r="D31" s="7"/>
      <c r="E31" s="8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</row>
    <row r="32" spans="1:29" x14ac:dyDescent="0.2">
      <c r="AA32" s="23"/>
      <c r="AB32" s="2"/>
    </row>
    <row r="33" spans="1:28" ht="15.75" thickBot="1" x14ac:dyDescent="0.3">
      <c r="A33" s="10" t="s">
        <v>0</v>
      </c>
      <c r="B33" s="11" t="s">
        <v>1</v>
      </c>
      <c r="C33" s="11" t="s">
        <v>2</v>
      </c>
      <c r="D33" s="11" t="s">
        <v>3</v>
      </c>
      <c r="E33" s="11" t="s">
        <v>4</v>
      </c>
      <c r="F33" s="11" t="s">
        <v>5</v>
      </c>
      <c r="G33" s="11" t="s">
        <v>6</v>
      </c>
      <c r="H33" s="11" t="s">
        <v>7</v>
      </c>
      <c r="I33" s="11" t="s">
        <v>8</v>
      </c>
      <c r="J33" s="11" t="s">
        <v>9</v>
      </c>
      <c r="K33" s="11" t="s">
        <v>10</v>
      </c>
      <c r="L33" s="11" t="s">
        <v>11</v>
      </c>
      <c r="M33" s="11" t="s">
        <v>12</v>
      </c>
      <c r="N33" s="11" t="s">
        <v>13</v>
      </c>
      <c r="O33" s="11" t="s">
        <v>14</v>
      </c>
      <c r="P33" s="11" t="s">
        <v>15</v>
      </c>
      <c r="Q33" s="11" t="s">
        <v>16</v>
      </c>
      <c r="R33" s="11" t="s">
        <v>17</v>
      </c>
      <c r="S33" s="11" t="s">
        <v>18</v>
      </c>
      <c r="T33" s="11" t="s">
        <v>19</v>
      </c>
      <c r="U33" s="11" t="s">
        <v>20</v>
      </c>
      <c r="V33" s="11" t="s">
        <v>21</v>
      </c>
      <c r="W33" s="11" t="s">
        <v>22</v>
      </c>
      <c r="X33" s="11" t="s">
        <v>23</v>
      </c>
      <c r="Y33" s="11" t="s">
        <v>24</v>
      </c>
      <c r="Z33" s="12" t="s">
        <v>25</v>
      </c>
      <c r="AA33" s="13" t="s">
        <v>26</v>
      </c>
      <c r="AB33" s="14" t="s">
        <v>27</v>
      </c>
    </row>
    <row r="34" spans="1:28" ht="12.75" x14ac:dyDescent="0.2">
      <c r="A34" s="15">
        <v>42005</v>
      </c>
      <c r="B34" s="16">
        <v>13.956159990708782</v>
      </c>
      <c r="C34" s="16">
        <v>12.44845552949462</v>
      </c>
      <c r="D34" s="16">
        <v>11.826220560311549</v>
      </c>
      <c r="E34" s="16">
        <v>11.655235906759467</v>
      </c>
      <c r="F34" s="16">
        <v>12.068934215167506</v>
      </c>
      <c r="G34" s="16">
        <v>12.922781024004381</v>
      </c>
      <c r="H34" s="16">
        <v>15.177177022136647</v>
      </c>
      <c r="I34" s="16">
        <v>17.236233939383496</v>
      </c>
      <c r="J34" s="16">
        <v>20.021505953207782</v>
      </c>
      <c r="K34" s="16">
        <v>22.082810857522198</v>
      </c>
      <c r="L34" s="16">
        <v>23.800653663320329</v>
      </c>
      <c r="M34" s="16">
        <v>24.724015458291106</v>
      </c>
      <c r="N34" s="16">
        <v>24.013633610161502</v>
      </c>
      <c r="O34" s="16">
        <v>22.826015884265278</v>
      </c>
      <c r="P34" s="16">
        <v>21.863263432183988</v>
      </c>
      <c r="Q34" s="16">
        <v>21.320205756339252</v>
      </c>
      <c r="R34" s="16">
        <v>20.887847276211509</v>
      </c>
      <c r="S34" s="16">
        <v>21.662103659203023</v>
      </c>
      <c r="T34" s="16">
        <v>25.187973533373803</v>
      </c>
      <c r="U34" s="16">
        <v>27.247126896577441</v>
      </c>
      <c r="V34" s="16">
        <v>25.642351272873512</v>
      </c>
      <c r="W34" s="16">
        <v>23.136313671246864</v>
      </c>
      <c r="X34" s="16">
        <v>20.068852843616664</v>
      </c>
      <c r="Y34" s="16">
        <v>17.131638113205607</v>
      </c>
      <c r="Z34" s="16">
        <f>SUM(B34:Y34)</f>
        <v>468.90751006956623</v>
      </c>
      <c r="AA34" s="17">
        <v>5</v>
      </c>
      <c r="AB34" s="16">
        <f>+AA34*Z34</f>
        <v>2344.5375503478313</v>
      </c>
    </row>
    <row r="35" spans="1:28" ht="12.75" x14ac:dyDescent="0.2">
      <c r="A35" s="15">
        <v>42036</v>
      </c>
      <c r="B35" s="16">
        <v>11.091329752672017</v>
      </c>
      <c r="C35" s="16">
        <v>10.015381695727125</v>
      </c>
      <c r="D35" s="16">
        <v>9.5169808439212122</v>
      </c>
      <c r="E35" s="16">
        <v>9.3267657872468419</v>
      </c>
      <c r="F35" s="16">
        <v>9.6826243105063377</v>
      </c>
      <c r="G35" s="16">
        <v>10.656726090315496</v>
      </c>
      <c r="H35" s="16">
        <v>12.795616061444555</v>
      </c>
      <c r="I35" s="16">
        <v>14.449184464796142</v>
      </c>
      <c r="J35" s="16">
        <v>16.575730815519357</v>
      </c>
      <c r="K35" s="16">
        <v>18.259110349312351</v>
      </c>
      <c r="L35" s="16">
        <v>19.518641612908954</v>
      </c>
      <c r="M35" s="16">
        <v>20.346445978984576</v>
      </c>
      <c r="N35" s="16">
        <v>19.689844065895823</v>
      </c>
      <c r="O35" s="16">
        <v>18.540056836014173</v>
      </c>
      <c r="P35" s="16">
        <v>17.6488438669166</v>
      </c>
      <c r="Q35" s="16">
        <v>17.293639364121038</v>
      </c>
      <c r="R35" s="16">
        <v>17.12492071356899</v>
      </c>
      <c r="S35" s="16">
        <v>17.45347141315996</v>
      </c>
      <c r="T35" s="16">
        <v>19.891933388584597</v>
      </c>
      <c r="U35" s="16">
        <v>21.942808658927436</v>
      </c>
      <c r="V35" s="16">
        <v>20.694932487597722</v>
      </c>
      <c r="W35" s="16">
        <v>18.896613389526042</v>
      </c>
      <c r="X35" s="16">
        <v>16.341628247605886</v>
      </c>
      <c r="Y35" s="16">
        <v>13.694296941517258</v>
      </c>
      <c r="Z35" s="16">
        <f t="shared" ref="Z35:Z57" si="2">SUM(B35:Y35)</f>
        <v>381.4475271367906</v>
      </c>
      <c r="AA35" s="17">
        <v>4</v>
      </c>
      <c r="AB35" s="16">
        <f t="shared" ref="AB35:AB57" si="3">+AA35*Z35</f>
        <v>1525.7901085471624</v>
      </c>
    </row>
    <row r="36" spans="1:28" ht="12.75" x14ac:dyDescent="0.2">
      <c r="A36" s="15">
        <v>42064</v>
      </c>
      <c r="B36" s="16">
        <v>14.883004270541141</v>
      </c>
      <c r="C36" s="16">
        <v>13.440540534595161</v>
      </c>
      <c r="D36" s="16">
        <v>12.764429002409663</v>
      </c>
      <c r="E36" s="16">
        <v>12.556453885249415</v>
      </c>
      <c r="F36" s="16">
        <v>13.031235754938027</v>
      </c>
      <c r="G36" s="16">
        <v>14.536047061873278</v>
      </c>
      <c r="H36" s="16">
        <v>16.951653796431039</v>
      </c>
      <c r="I36" s="16">
        <v>19.501930479828996</v>
      </c>
      <c r="J36" s="16">
        <v>22.311753843338337</v>
      </c>
      <c r="K36" s="16">
        <v>24.541231315126812</v>
      </c>
      <c r="L36" s="16">
        <v>26.219942347083908</v>
      </c>
      <c r="M36" s="16">
        <v>27.07961901289508</v>
      </c>
      <c r="N36" s="16">
        <v>26.358209360681059</v>
      </c>
      <c r="O36" s="16">
        <v>24.994573044050775</v>
      </c>
      <c r="P36" s="16">
        <v>23.89799807866898</v>
      </c>
      <c r="Q36" s="16">
        <v>23.39299587768652</v>
      </c>
      <c r="R36" s="16">
        <v>23.08595067056709</v>
      </c>
      <c r="S36" s="16">
        <v>23.516150279532152</v>
      </c>
      <c r="T36" s="16">
        <v>26.953414556432971</v>
      </c>
      <c r="U36" s="16">
        <v>29.43869667790484</v>
      </c>
      <c r="V36" s="16">
        <v>27.797250724506704</v>
      </c>
      <c r="W36" s="16">
        <v>25.251430402026344</v>
      </c>
      <c r="X36" s="16">
        <v>21.913426943295928</v>
      </c>
      <c r="Y36" s="16">
        <v>18.394782465143244</v>
      </c>
      <c r="Z36" s="16">
        <f t="shared" si="2"/>
        <v>512.81272038480745</v>
      </c>
      <c r="AA36" s="17">
        <v>4</v>
      </c>
      <c r="AB36" s="16">
        <f t="shared" si="3"/>
        <v>2051.2508815392298</v>
      </c>
    </row>
    <row r="37" spans="1:28" ht="12.75" x14ac:dyDescent="0.2">
      <c r="A37" s="15">
        <v>42095</v>
      </c>
      <c r="B37" s="16">
        <v>15.126418325397392</v>
      </c>
      <c r="C37" s="16">
        <v>13.611301883848309</v>
      </c>
      <c r="D37" s="16">
        <v>13.001221218394706</v>
      </c>
      <c r="E37" s="16">
        <v>12.660314151151461</v>
      </c>
      <c r="F37" s="16">
        <v>13.116121751173273</v>
      </c>
      <c r="G37" s="16">
        <v>14.068964294861434</v>
      </c>
      <c r="H37" s="16">
        <v>16.855528184226792</v>
      </c>
      <c r="I37" s="16">
        <v>19.662770013249098</v>
      </c>
      <c r="J37" s="16">
        <v>22.623776712511837</v>
      </c>
      <c r="K37" s="16">
        <v>24.958351427847717</v>
      </c>
      <c r="L37" s="16">
        <v>26.842109498538544</v>
      </c>
      <c r="M37" s="16">
        <v>27.896185182065505</v>
      </c>
      <c r="N37" s="16">
        <v>27.318348322501386</v>
      </c>
      <c r="O37" s="16">
        <v>26.083027024549462</v>
      </c>
      <c r="P37" s="16">
        <v>24.848409699035958</v>
      </c>
      <c r="Q37" s="16">
        <v>24.2470958729335</v>
      </c>
      <c r="R37" s="16">
        <v>23.901528705464585</v>
      </c>
      <c r="S37" s="16">
        <v>24.544784238257982</v>
      </c>
      <c r="T37" s="16">
        <v>28.362720052785178</v>
      </c>
      <c r="U37" s="16">
        <v>30.052901481244096</v>
      </c>
      <c r="V37" s="16">
        <v>28.393340509846773</v>
      </c>
      <c r="W37" s="16">
        <v>25.712747912554143</v>
      </c>
      <c r="X37" s="16">
        <v>22.323494578545514</v>
      </c>
      <c r="Y37" s="16">
        <v>18.743153905103409</v>
      </c>
      <c r="Z37" s="16">
        <f t="shared" si="2"/>
        <v>524.95461494608799</v>
      </c>
      <c r="AA37" s="17">
        <v>4</v>
      </c>
      <c r="AB37" s="16">
        <f t="shared" si="3"/>
        <v>2099.8184597843519</v>
      </c>
    </row>
    <row r="38" spans="1:28" ht="12.75" x14ac:dyDescent="0.2">
      <c r="A38" s="15">
        <v>42125</v>
      </c>
      <c r="B38" s="16">
        <v>12.823380109164237</v>
      </c>
      <c r="C38" s="16">
        <v>11.674690419659436</v>
      </c>
      <c r="D38" s="16">
        <v>11.028679235775895</v>
      </c>
      <c r="E38" s="16">
        <v>10.834094907190932</v>
      </c>
      <c r="F38" s="16">
        <v>11.307954985590852</v>
      </c>
      <c r="G38" s="16">
        <v>12.106833261776048</v>
      </c>
      <c r="H38" s="16">
        <v>14.419979821489225</v>
      </c>
      <c r="I38" s="16">
        <v>16.901025643879677</v>
      </c>
      <c r="J38" s="16">
        <v>19.479436151346846</v>
      </c>
      <c r="K38" s="16">
        <v>21.479291866609174</v>
      </c>
      <c r="L38" s="16">
        <v>22.939738282218599</v>
      </c>
      <c r="M38" s="16">
        <v>23.814296824624005</v>
      </c>
      <c r="N38" s="16">
        <v>23.213394507694979</v>
      </c>
      <c r="O38" s="16">
        <v>22.025775361855441</v>
      </c>
      <c r="P38" s="16">
        <v>21.047400015082111</v>
      </c>
      <c r="Q38" s="16">
        <v>20.722647042034644</v>
      </c>
      <c r="R38" s="16">
        <v>20.35561621270368</v>
      </c>
      <c r="S38" s="16">
        <v>21.099492243219967</v>
      </c>
      <c r="T38" s="16">
        <v>24.211227612305354</v>
      </c>
      <c r="U38" s="16">
        <v>25.508295501376573</v>
      </c>
      <c r="V38" s="16">
        <v>24.062843631033335</v>
      </c>
      <c r="W38" s="16">
        <v>21.614780032392673</v>
      </c>
      <c r="X38" s="16">
        <v>18.689090616046066</v>
      </c>
      <c r="Y38" s="16">
        <v>15.710411691943458</v>
      </c>
      <c r="Z38" s="16">
        <f t="shared" si="2"/>
        <v>447.07037597701321</v>
      </c>
      <c r="AA38" s="17">
        <v>5</v>
      </c>
      <c r="AB38" s="16">
        <f t="shared" si="3"/>
        <v>2235.351879885066</v>
      </c>
    </row>
    <row r="39" spans="1:28" ht="12.75" x14ac:dyDescent="0.2">
      <c r="A39" s="15">
        <v>42156</v>
      </c>
      <c r="B39" s="16">
        <v>10.502499823969096</v>
      </c>
      <c r="C39" s="16">
        <v>9.5245535016187546</v>
      </c>
      <c r="D39" s="16">
        <v>9.0228032625260255</v>
      </c>
      <c r="E39" s="16">
        <v>8.8276076454345294</v>
      </c>
      <c r="F39" s="16">
        <v>9.1137507905060655</v>
      </c>
      <c r="G39" s="16">
        <v>9.6759679294163625</v>
      </c>
      <c r="H39" s="16">
        <v>11.532358316998852</v>
      </c>
      <c r="I39" s="16">
        <v>13.592438273956361</v>
      </c>
      <c r="J39" s="16">
        <v>15.735042534395392</v>
      </c>
      <c r="K39" s="16">
        <v>17.368858534079294</v>
      </c>
      <c r="L39" s="16">
        <v>18.545050243231415</v>
      </c>
      <c r="M39" s="16">
        <v>19.226144767261761</v>
      </c>
      <c r="N39" s="16">
        <v>18.8707960200529</v>
      </c>
      <c r="O39" s="16">
        <v>17.738146582641544</v>
      </c>
      <c r="P39" s="16">
        <v>16.864967297563318</v>
      </c>
      <c r="Q39" s="16">
        <v>16.470183703669722</v>
      </c>
      <c r="R39" s="16">
        <v>16.294715258499508</v>
      </c>
      <c r="S39" s="16">
        <v>16.782256592682742</v>
      </c>
      <c r="T39" s="16">
        <v>18.936290972628193</v>
      </c>
      <c r="U39" s="16">
        <v>20.638712090555444</v>
      </c>
      <c r="V39" s="16">
        <v>19.289009436595826</v>
      </c>
      <c r="W39" s="16">
        <v>17.630048340494433</v>
      </c>
      <c r="X39" s="16">
        <v>15.216966270441603</v>
      </c>
      <c r="Y39" s="16">
        <v>12.819501995157641</v>
      </c>
      <c r="Z39" s="16">
        <f t="shared" si="2"/>
        <v>360.21867018437678</v>
      </c>
      <c r="AA39" s="17">
        <v>4</v>
      </c>
      <c r="AB39" s="16">
        <f t="shared" si="3"/>
        <v>1440.8746807375071</v>
      </c>
    </row>
    <row r="40" spans="1:28" ht="12.75" x14ac:dyDescent="0.2">
      <c r="A40" s="15">
        <v>42186</v>
      </c>
      <c r="B40" s="16">
        <v>10.853944740282078</v>
      </c>
      <c r="C40" s="16">
        <v>9.8144378661861804</v>
      </c>
      <c r="D40" s="16">
        <v>9.2904570989271811</v>
      </c>
      <c r="E40" s="16">
        <v>9.1140499312810519</v>
      </c>
      <c r="F40" s="16">
        <v>9.3909672164498321</v>
      </c>
      <c r="G40" s="16">
        <v>9.994946799375434</v>
      </c>
      <c r="H40" s="16">
        <v>11.760180791080163</v>
      </c>
      <c r="I40" s="16">
        <v>13.745341606904599</v>
      </c>
      <c r="J40" s="16">
        <v>15.954033203906757</v>
      </c>
      <c r="K40" s="16">
        <v>17.712645195509289</v>
      </c>
      <c r="L40" s="16">
        <v>18.90063551683394</v>
      </c>
      <c r="M40" s="16">
        <v>19.779374460880103</v>
      </c>
      <c r="N40" s="16">
        <v>19.298116113459802</v>
      </c>
      <c r="O40" s="16">
        <v>18.290353783821253</v>
      </c>
      <c r="P40" s="16">
        <v>17.494167801238998</v>
      </c>
      <c r="Q40" s="16">
        <v>17.09926685120432</v>
      </c>
      <c r="R40" s="16">
        <v>16.77024977020946</v>
      </c>
      <c r="S40" s="16">
        <v>16.735503129890251</v>
      </c>
      <c r="T40" s="16">
        <v>18.852676974812024</v>
      </c>
      <c r="U40" s="16">
        <v>20.969113795348054</v>
      </c>
      <c r="V40" s="16">
        <v>19.861882953140196</v>
      </c>
      <c r="W40" s="16">
        <v>18.15748777235742</v>
      </c>
      <c r="X40" s="16">
        <v>15.88625316344398</v>
      </c>
      <c r="Y40" s="16">
        <v>13.34798133679128</v>
      </c>
      <c r="Z40" s="16">
        <f t="shared" si="2"/>
        <v>369.07406787333366</v>
      </c>
      <c r="AA40" s="17">
        <v>4</v>
      </c>
      <c r="AB40" s="16">
        <f t="shared" si="3"/>
        <v>1476.2962714933346</v>
      </c>
    </row>
    <row r="41" spans="1:28" ht="12.75" x14ac:dyDescent="0.2">
      <c r="A41" s="15">
        <v>42217</v>
      </c>
      <c r="B41" s="16">
        <v>10.363845761884377</v>
      </c>
      <c r="C41" s="16">
        <v>9.3563974097036358</v>
      </c>
      <c r="D41" s="16">
        <v>8.8708890768838842</v>
      </c>
      <c r="E41" s="16">
        <v>8.7065417526714484</v>
      </c>
      <c r="F41" s="16">
        <v>8.9725246554713269</v>
      </c>
      <c r="G41" s="16">
        <v>9.5638036299454292</v>
      </c>
      <c r="H41" s="16">
        <v>11.346805366207077</v>
      </c>
      <c r="I41" s="16">
        <v>13.298406342308322</v>
      </c>
      <c r="J41" s="16">
        <v>15.391984649977177</v>
      </c>
      <c r="K41" s="16">
        <v>16.948200431536204</v>
      </c>
      <c r="L41" s="16">
        <v>18.065641666751887</v>
      </c>
      <c r="M41" s="16">
        <v>18.747823808282288</v>
      </c>
      <c r="N41" s="16">
        <v>18.359533443593644</v>
      </c>
      <c r="O41" s="16">
        <v>17.363401018635987</v>
      </c>
      <c r="P41" s="16">
        <v>16.549265487350709</v>
      </c>
      <c r="Q41" s="16">
        <v>16.102659811614853</v>
      </c>
      <c r="R41" s="16">
        <v>15.783571891166238</v>
      </c>
      <c r="S41" s="16">
        <v>16.023103810288251</v>
      </c>
      <c r="T41" s="16">
        <v>18.374156053126391</v>
      </c>
      <c r="U41" s="16">
        <v>19.980707645107277</v>
      </c>
      <c r="V41" s="16">
        <v>18.889278303439493</v>
      </c>
      <c r="W41" s="16">
        <v>17.208877340908749</v>
      </c>
      <c r="X41" s="16">
        <v>14.974551373499549</v>
      </c>
      <c r="Y41" s="16">
        <v>12.570772267042297</v>
      </c>
      <c r="Z41" s="16">
        <f t="shared" si="2"/>
        <v>351.81274299739647</v>
      </c>
      <c r="AA41" s="17">
        <v>5</v>
      </c>
      <c r="AB41" s="16">
        <f t="shared" si="3"/>
        <v>1759.0637149869824</v>
      </c>
    </row>
    <row r="42" spans="1:28" ht="12.75" x14ac:dyDescent="0.2">
      <c r="A42" s="15">
        <v>42248</v>
      </c>
      <c r="B42" s="16">
        <v>8.8445829100647444</v>
      </c>
      <c r="C42" s="16">
        <v>7.9472288776581372</v>
      </c>
      <c r="D42" s="16">
        <v>7.5197100851928598</v>
      </c>
      <c r="E42" s="16">
        <v>7.3749164980303945</v>
      </c>
      <c r="F42" s="16">
        <v>7.6530400253555619</v>
      </c>
      <c r="G42" s="16">
        <v>8.2258994880229821</v>
      </c>
      <c r="H42" s="16">
        <v>9.8498810080960038</v>
      </c>
      <c r="I42" s="16">
        <v>11.524903761833055</v>
      </c>
      <c r="J42" s="16">
        <v>13.271351385398702</v>
      </c>
      <c r="K42" s="16">
        <v>14.57798771565219</v>
      </c>
      <c r="L42" s="16">
        <v>15.548079638842394</v>
      </c>
      <c r="M42" s="16">
        <v>16.085754258692194</v>
      </c>
      <c r="N42" s="16">
        <v>15.540977494321069</v>
      </c>
      <c r="O42" s="16">
        <v>14.686570242896027</v>
      </c>
      <c r="P42" s="16">
        <v>14.07758823751988</v>
      </c>
      <c r="Q42" s="16">
        <v>13.645562408871807</v>
      </c>
      <c r="R42" s="16">
        <v>13.488968940980564</v>
      </c>
      <c r="S42" s="16">
        <v>14.340499033962613</v>
      </c>
      <c r="T42" s="16">
        <v>16.869036904549667</v>
      </c>
      <c r="U42" s="16">
        <v>17.482704436862942</v>
      </c>
      <c r="V42" s="16">
        <v>16.405235851371955</v>
      </c>
      <c r="W42" s="16">
        <v>14.73701771101617</v>
      </c>
      <c r="X42" s="16">
        <v>12.755509474523523</v>
      </c>
      <c r="Y42" s="16">
        <v>10.730324169405366</v>
      </c>
      <c r="Z42" s="16">
        <f t="shared" si="2"/>
        <v>303.1833305591208</v>
      </c>
      <c r="AA42" s="17">
        <v>4</v>
      </c>
      <c r="AB42" s="16">
        <f t="shared" si="3"/>
        <v>1212.7333222364832</v>
      </c>
    </row>
    <row r="43" spans="1:28" ht="12.75" x14ac:dyDescent="0.2">
      <c r="A43" s="15">
        <v>42278</v>
      </c>
      <c r="B43" s="16">
        <v>12.939592373629681</v>
      </c>
      <c r="C43" s="16">
        <v>11.630441338157583</v>
      </c>
      <c r="D43" s="16">
        <v>11.101517292923477</v>
      </c>
      <c r="E43" s="16">
        <v>10.874497606485741</v>
      </c>
      <c r="F43" s="16">
        <v>11.371139656718785</v>
      </c>
      <c r="G43" s="16">
        <v>12.223815944560544</v>
      </c>
      <c r="H43" s="16">
        <v>14.742724619488174</v>
      </c>
      <c r="I43" s="16">
        <v>17.235123261978593</v>
      </c>
      <c r="J43" s="16">
        <v>19.863919733656122</v>
      </c>
      <c r="K43" s="16">
        <v>21.686232282054693</v>
      </c>
      <c r="L43" s="16">
        <v>23.099875410931055</v>
      </c>
      <c r="M43" s="16">
        <v>24.028224082955447</v>
      </c>
      <c r="N43" s="16">
        <v>23.292782501107951</v>
      </c>
      <c r="O43" s="16">
        <v>21.935355626124863</v>
      </c>
      <c r="P43" s="16">
        <v>20.863043377018524</v>
      </c>
      <c r="Q43" s="16">
        <v>20.412067506765872</v>
      </c>
      <c r="R43" s="16">
        <v>20.179508528472216</v>
      </c>
      <c r="S43" s="16">
        <v>21.806013070367158</v>
      </c>
      <c r="T43" s="16">
        <v>25.788157540031751</v>
      </c>
      <c r="U43" s="16">
        <v>25.917693118574061</v>
      </c>
      <c r="V43" s="16">
        <v>24.258503007553269</v>
      </c>
      <c r="W43" s="16">
        <v>21.917821078645645</v>
      </c>
      <c r="X43" s="16">
        <v>18.825068573017955</v>
      </c>
      <c r="Y43" s="16">
        <v>15.622113203797037</v>
      </c>
      <c r="Z43" s="16">
        <f t="shared" si="2"/>
        <v>451.61523073501621</v>
      </c>
      <c r="AA43" s="17">
        <v>5</v>
      </c>
      <c r="AB43" s="16">
        <f t="shared" si="3"/>
        <v>2258.0761536750811</v>
      </c>
    </row>
    <row r="44" spans="1:28" ht="12.75" x14ac:dyDescent="0.2">
      <c r="A44" s="15">
        <v>42309</v>
      </c>
      <c r="B44" s="16">
        <v>12.851767732621049</v>
      </c>
      <c r="C44" s="16">
        <v>11.611383755115613</v>
      </c>
      <c r="D44" s="16">
        <v>11.053910811606709</v>
      </c>
      <c r="E44" s="16">
        <v>10.840452234764941</v>
      </c>
      <c r="F44" s="16">
        <v>11.294969134210888</v>
      </c>
      <c r="G44" s="16">
        <v>11.99260011694628</v>
      </c>
      <c r="H44" s="16">
        <v>14.60100244450253</v>
      </c>
      <c r="I44" s="16">
        <v>17.173932712750535</v>
      </c>
      <c r="J44" s="16">
        <v>19.601076817377873</v>
      </c>
      <c r="K44" s="16">
        <v>21.466533431699027</v>
      </c>
      <c r="L44" s="16">
        <v>22.976631813803696</v>
      </c>
      <c r="M44" s="16">
        <v>23.843814802686314</v>
      </c>
      <c r="N44" s="16">
        <v>23.200065448199538</v>
      </c>
      <c r="O44" s="16">
        <v>21.980354644620434</v>
      </c>
      <c r="P44" s="16">
        <v>21.018895117933766</v>
      </c>
      <c r="Q44" s="16">
        <v>20.53946362934543</v>
      </c>
      <c r="R44" s="16">
        <v>20.384602198517811</v>
      </c>
      <c r="S44" s="16">
        <v>22.064776656172615</v>
      </c>
      <c r="T44" s="16">
        <v>25.834669585610353</v>
      </c>
      <c r="U44" s="16">
        <v>25.808617085435607</v>
      </c>
      <c r="V44" s="16">
        <v>24.250869720173917</v>
      </c>
      <c r="W44" s="16">
        <v>21.878473391403304</v>
      </c>
      <c r="X44" s="16">
        <v>18.860804143551164</v>
      </c>
      <c r="Y44" s="16">
        <v>15.791157038687905</v>
      </c>
      <c r="Z44" s="16">
        <f t="shared" si="2"/>
        <v>450.92082446773736</v>
      </c>
      <c r="AA44" s="17">
        <v>4</v>
      </c>
      <c r="AB44" s="16">
        <f t="shared" si="3"/>
        <v>1803.6832978709494</v>
      </c>
    </row>
    <row r="45" spans="1:28" ht="12.75" x14ac:dyDescent="0.2">
      <c r="A45" s="15">
        <v>42339</v>
      </c>
      <c r="B45" s="16">
        <v>16.977680121678098</v>
      </c>
      <c r="C45" s="16">
        <v>15.114610598671515</v>
      </c>
      <c r="D45" s="16">
        <v>14.24552302301332</v>
      </c>
      <c r="E45" s="16">
        <v>13.962193029480085</v>
      </c>
      <c r="F45" s="16">
        <v>14.307748861785658</v>
      </c>
      <c r="G45" s="16">
        <v>15.368951879264735</v>
      </c>
      <c r="H45" s="16">
        <v>17.98423651561124</v>
      </c>
      <c r="I45" s="16">
        <v>20.747095712019256</v>
      </c>
      <c r="J45" s="16">
        <v>23.646883443486143</v>
      </c>
      <c r="K45" s="16">
        <v>26.246451621609918</v>
      </c>
      <c r="L45" s="16">
        <v>27.659996465804387</v>
      </c>
      <c r="M45" s="16">
        <v>28.572261912400776</v>
      </c>
      <c r="N45" s="16">
        <v>27.886592544789057</v>
      </c>
      <c r="O45" s="16">
        <v>26.449111289917624</v>
      </c>
      <c r="P45" s="16">
        <v>25.312145595970829</v>
      </c>
      <c r="Q45" s="16">
        <v>24.861244889985318</v>
      </c>
      <c r="R45" s="16">
        <v>24.694712837715304</v>
      </c>
      <c r="S45" s="16">
        <v>26.230581265243782</v>
      </c>
      <c r="T45" s="16">
        <v>32.648257931104858</v>
      </c>
      <c r="U45" s="16">
        <v>34.355292196212972</v>
      </c>
      <c r="V45" s="16">
        <v>32.895118041996042</v>
      </c>
      <c r="W45" s="16">
        <v>30.202371686512279</v>
      </c>
      <c r="X45" s="16">
        <v>26.331182600409623</v>
      </c>
      <c r="Y45" s="16">
        <v>21.894754442462073</v>
      </c>
      <c r="Z45" s="16">
        <f t="shared" si="2"/>
        <v>568.59499850714485</v>
      </c>
      <c r="AA45" s="17">
        <v>4</v>
      </c>
      <c r="AB45" s="16">
        <f t="shared" si="3"/>
        <v>2274.3799940285794</v>
      </c>
    </row>
    <row r="46" spans="1:28" ht="12.75" x14ac:dyDescent="0.2">
      <c r="A46" s="19">
        <v>42736</v>
      </c>
      <c r="B46" s="20">
        <v>38.048955274396874</v>
      </c>
      <c r="C46" s="20">
        <v>33.938470753587588</v>
      </c>
      <c r="D46" s="20">
        <v>32.24205923864551</v>
      </c>
      <c r="E46" s="20">
        <v>31.775900392663328</v>
      </c>
      <c r="F46" s="20">
        <v>32.903774280909843</v>
      </c>
      <c r="G46" s="20">
        <v>35.231633739546702</v>
      </c>
      <c r="H46" s="20">
        <v>41.377838179795276</v>
      </c>
      <c r="I46" s="20">
        <v>46.991485816675379</v>
      </c>
      <c r="J46" s="20">
        <v>54.585028048319529</v>
      </c>
      <c r="K46" s="20">
        <v>60.20480441684559</v>
      </c>
      <c r="L46" s="20">
        <v>64.888193266627468</v>
      </c>
      <c r="M46" s="20">
        <v>67.405572808157487</v>
      </c>
      <c r="N46" s="20">
        <v>65.468844712089421</v>
      </c>
      <c r="O46" s="20">
        <v>62.231018994571869</v>
      </c>
      <c r="P46" s="20">
        <v>59.606247924740032</v>
      </c>
      <c r="Q46" s="20">
        <v>58.125699032108365</v>
      </c>
      <c r="R46" s="20">
        <v>56.946951548284822</v>
      </c>
      <c r="S46" s="20">
        <v>59.057822053278542</v>
      </c>
      <c r="T46" s="20">
        <v>68.670470893287572</v>
      </c>
      <c r="U46" s="20">
        <v>74.28438147268902</v>
      </c>
      <c r="V46" s="20">
        <v>69.909249919854759</v>
      </c>
      <c r="W46" s="20">
        <v>63.076989994221258</v>
      </c>
      <c r="X46" s="20">
        <v>54.714110812973168</v>
      </c>
      <c r="Y46" s="20">
        <v>46.706324145070823</v>
      </c>
      <c r="Z46" s="40">
        <f t="shared" si="2"/>
        <v>1278.3918277193402</v>
      </c>
      <c r="AA46" s="21">
        <v>4</v>
      </c>
      <c r="AB46" s="40">
        <f t="shared" si="3"/>
        <v>5113.5673108773608</v>
      </c>
    </row>
    <row r="47" spans="1:28" ht="12.75" x14ac:dyDescent="0.2">
      <c r="A47" s="19">
        <v>42767</v>
      </c>
      <c r="B47" s="20">
        <v>35.08042139480829</v>
      </c>
      <c r="C47" s="20">
        <v>31.677338799823776</v>
      </c>
      <c r="D47" s="20">
        <v>30.100962270159179</v>
      </c>
      <c r="E47" s="20">
        <v>29.499336992345516</v>
      </c>
      <c r="F47" s="20">
        <v>30.624870831051357</v>
      </c>
      <c r="G47" s="20">
        <v>33.705827008457021</v>
      </c>
      <c r="H47" s="20">
        <v>40.470855474611902</v>
      </c>
      <c r="I47" s="20">
        <v>45.700875471153722</v>
      </c>
      <c r="J47" s="20">
        <v>52.426862684814026</v>
      </c>
      <c r="K47" s="20">
        <v>57.751171377252597</v>
      </c>
      <c r="L47" s="20">
        <v>61.734903578187264</v>
      </c>
      <c r="M47" s="20">
        <v>64.353140222661651</v>
      </c>
      <c r="N47" s="20">
        <v>62.276394484014617</v>
      </c>
      <c r="O47" s="20">
        <v>58.639768268938788</v>
      </c>
      <c r="P47" s="20">
        <v>55.820978529058472</v>
      </c>
      <c r="Q47" s="20">
        <v>54.69751327130615</v>
      </c>
      <c r="R47" s="20">
        <v>54.163878306832807</v>
      </c>
      <c r="S47" s="20">
        <v>55.203041080659233</v>
      </c>
      <c r="T47" s="20">
        <v>62.915576507937914</v>
      </c>
      <c r="U47" s="20">
        <v>69.402226018514924</v>
      </c>
      <c r="V47" s="20">
        <v>65.455357345870851</v>
      </c>
      <c r="W47" s="20">
        <v>59.76750988578717</v>
      </c>
      <c r="X47" s="20">
        <v>51.686426964738828</v>
      </c>
      <c r="Y47" s="20">
        <v>43.313265237500119</v>
      </c>
      <c r="Z47" s="40">
        <f t="shared" si="2"/>
        <v>1206.4685020064862</v>
      </c>
      <c r="AA47" s="21">
        <v>4</v>
      </c>
      <c r="AB47" s="40">
        <f t="shared" si="3"/>
        <v>4825.8740080259449</v>
      </c>
    </row>
    <row r="48" spans="1:28" ht="12.75" x14ac:dyDescent="0.2">
      <c r="A48" s="19">
        <v>42795</v>
      </c>
      <c r="B48" s="20">
        <v>37.059110834736401</v>
      </c>
      <c r="C48" s="20">
        <v>33.467334437055747</v>
      </c>
      <c r="D48" s="20">
        <v>31.783797178553382</v>
      </c>
      <c r="E48" s="20">
        <v>31.2659331251939</v>
      </c>
      <c r="F48" s="20">
        <v>32.448153704538932</v>
      </c>
      <c r="G48" s="20">
        <v>36.195177356172287</v>
      </c>
      <c r="H48" s="20">
        <v>42.210107949607966</v>
      </c>
      <c r="I48" s="20">
        <v>48.560370608361637</v>
      </c>
      <c r="J48" s="20">
        <v>55.556912002926353</v>
      </c>
      <c r="K48" s="20">
        <v>61.108375351901984</v>
      </c>
      <c r="L48" s="20">
        <v>65.288414345503014</v>
      </c>
      <c r="M48" s="20">
        <v>67.429034092780327</v>
      </c>
      <c r="N48" s="20">
        <v>65.632703206040887</v>
      </c>
      <c r="O48" s="20">
        <v>62.237209361004453</v>
      </c>
      <c r="P48" s="20">
        <v>59.506706000125995</v>
      </c>
      <c r="Q48" s="20">
        <v>58.249235922324672</v>
      </c>
      <c r="R48" s="20">
        <v>57.484684481293613</v>
      </c>
      <c r="S48" s="20">
        <v>58.555893942763241</v>
      </c>
      <c r="T48" s="20">
        <v>67.114781348183286</v>
      </c>
      <c r="U48" s="20">
        <v>73.303205669038917</v>
      </c>
      <c r="V48" s="20">
        <v>69.215957798216436</v>
      </c>
      <c r="W48" s="20">
        <v>62.876791606961042</v>
      </c>
      <c r="X48" s="20">
        <v>54.565066507971594</v>
      </c>
      <c r="Y48" s="20">
        <v>45.803540049096746</v>
      </c>
      <c r="Z48" s="40">
        <f t="shared" si="2"/>
        <v>1276.9184968803529</v>
      </c>
      <c r="AA48" s="21">
        <v>4</v>
      </c>
      <c r="AB48" s="40">
        <f t="shared" si="3"/>
        <v>5107.6739875214116</v>
      </c>
    </row>
    <row r="49" spans="1:28" ht="12.75" x14ac:dyDescent="0.2">
      <c r="A49" s="19">
        <v>42826</v>
      </c>
      <c r="B49" s="20">
        <v>38.26579337517687</v>
      </c>
      <c r="C49" s="20">
        <v>34.432953938606062</v>
      </c>
      <c r="D49" s="20">
        <v>32.889612997992174</v>
      </c>
      <c r="E49" s="20">
        <v>32.027209280559291</v>
      </c>
      <c r="F49" s="20">
        <v>33.180280620123199</v>
      </c>
      <c r="G49" s="20">
        <v>35.590717453978982</v>
      </c>
      <c r="H49" s="20">
        <v>42.639978933026619</v>
      </c>
      <c r="I49" s="20">
        <v>49.741550069873973</v>
      </c>
      <c r="J49" s="20">
        <v>57.232105209834764</v>
      </c>
      <c r="K49" s="20">
        <v>63.137954945985577</v>
      </c>
      <c r="L49" s="20">
        <v>67.903359125033589</v>
      </c>
      <c r="M49" s="20">
        <v>70.569888731709739</v>
      </c>
      <c r="N49" s="20">
        <v>69.108115997610724</v>
      </c>
      <c r="O49" s="20">
        <v>65.983083453719232</v>
      </c>
      <c r="P49" s="20">
        <v>62.859831771846146</v>
      </c>
      <c r="Q49" s="20">
        <v>61.338668590431276</v>
      </c>
      <c r="R49" s="20">
        <v>60.46447606559488</v>
      </c>
      <c r="S49" s="20">
        <v>62.091740549215771</v>
      </c>
      <c r="T49" s="20">
        <v>71.750097197536704</v>
      </c>
      <c r="U49" s="20">
        <v>76.025804236484475</v>
      </c>
      <c r="V49" s="20">
        <v>71.827558765620196</v>
      </c>
      <c r="W49" s="20">
        <v>65.046376317505292</v>
      </c>
      <c r="X49" s="20">
        <v>56.472471709991659</v>
      </c>
      <c r="Y49" s="20">
        <v>47.415167232788008</v>
      </c>
      <c r="Z49" s="40">
        <f t="shared" si="2"/>
        <v>1327.9947965702452</v>
      </c>
      <c r="AA49" s="21">
        <v>5</v>
      </c>
      <c r="AB49" s="40">
        <f t="shared" si="3"/>
        <v>6639.9739828512256</v>
      </c>
    </row>
    <row r="50" spans="1:28" ht="12.75" x14ac:dyDescent="0.2">
      <c r="A50" s="19">
        <v>42856</v>
      </c>
      <c r="B50" s="20">
        <v>36.78912035302519</v>
      </c>
      <c r="C50" s="20">
        <v>33.493633291445327</v>
      </c>
      <c r="D50" s="20">
        <v>31.640285500849359</v>
      </c>
      <c r="E50" s="20">
        <v>31.082040621403817</v>
      </c>
      <c r="F50" s="20">
        <v>32.441502425260829</v>
      </c>
      <c r="G50" s="20">
        <v>34.733412108963556</v>
      </c>
      <c r="H50" s="20">
        <v>41.369620850733483</v>
      </c>
      <c r="I50" s="20">
        <v>48.4875174259167</v>
      </c>
      <c r="J50" s="20">
        <v>55.884744496408388</v>
      </c>
      <c r="K50" s="20">
        <v>61.622150076774219</v>
      </c>
      <c r="L50" s="20">
        <v>65.81203905266149</v>
      </c>
      <c r="M50" s="20">
        <v>68.321068590772541</v>
      </c>
      <c r="N50" s="20">
        <v>66.59713406885075</v>
      </c>
      <c r="O50" s="20">
        <v>63.189961910035635</v>
      </c>
      <c r="P50" s="20">
        <v>60.383091328608053</v>
      </c>
      <c r="Q50" s="20">
        <v>59.451404354601259</v>
      </c>
      <c r="R50" s="20">
        <v>58.39842602606543</v>
      </c>
      <c r="S50" s="20">
        <v>60.532539230339601</v>
      </c>
      <c r="T50" s="20">
        <v>69.459827201647244</v>
      </c>
      <c r="U50" s="20">
        <v>73.180997928153573</v>
      </c>
      <c r="V50" s="20">
        <v>69.034126949529167</v>
      </c>
      <c r="W50" s="20">
        <v>62.010853397972468</v>
      </c>
      <c r="X50" s="20">
        <v>53.617314476309602</v>
      </c>
      <c r="Y50" s="20">
        <v>45.071753438661133</v>
      </c>
      <c r="Z50" s="40">
        <f t="shared" si="2"/>
        <v>1282.6045651049885</v>
      </c>
      <c r="AA50" s="21">
        <v>4</v>
      </c>
      <c r="AB50" s="40">
        <f t="shared" si="3"/>
        <v>5130.4182604199541</v>
      </c>
    </row>
    <row r="51" spans="1:28" ht="12.75" x14ac:dyDescent="0.2">
      <c r="A51" s="19">
        <v>42887</v>
      </c>
      <c r="B51" s="20">
        <v>35.730018123081123</v>
      </c>
      <c r="C51" s="20">
        <v>32.402996898930994</v>
      </c>
      <c r="D51" s="20">
        <v>30.69601804279916</v>
      </c>
      <c r="E51" s="20">
        <v>30.031953005606002</v>
      </c>
      <c r="F51" s="20">
        <v>31.005425981617691</v>
      </c>
      <c r="G51" s="20">
        <v>32.91811618862215</v>
      </c>
      <c r="H51" s="20">
        <v>39.233647091127693</v>
      </c>
      <c r="I51" s="20">
        <v>46.242139871970288</v>
      </c>
      <c r="J51" s="20">
        <v>53.531384369871709</v>
      </c>
      <c r="K51" s="20">
        <v>59.089706317686243</v>
      </c>
      <c r="L51" s="20">
        <v>63.09116804476114</v>
      </c>
      <c r="M51" s="20">
        <v>65.408284930742539</v>
      </c>
      <c r="N51" s="20">
        <v>64.199371111119305</v>
      </c>
      <c r="O51" s="20">
        <v>60.346042322344225</v>
      </c>
      <c r="P51" s="20">
        <v>57.375443683595243</v>
      </c>
      <c r="Q51" s="20">
        <v>56.032370586624452</v>
      </c>
      <c r="R51" s="20">
        <v>55.435418353247385</v>
      </c>
      <c r="S51" s="20">
        <v>57.094057819859145</v>
      </c>
      <c r="T51" s="20">
        <v>64.422188143417159</v>
      </c>
      <c r="U51" s="20">
        <v>70.21390805926373</v>
      </c>
      <c r="V51" s="20">
        <v>65.622153610795408</v>
      </c>
      <c r="W51" s="20">
        <v>59.978286815014947</v>
      </c>
      <c r="X51" s="20">
        <v>51.768863578587244</v>
      </c>
      <c r="Y51" s="20">
        <v>43.612572843895997</v>
      </c>
      <c r="Z51" s="40">
        <f t="shared" si="2"/>
        <v>1225.4815357945813</v>
      </c>
      <c r="AA51" s="21">
        <v>4</v>
      </c>
      <c r="AB51" s="40">
        <f t="shared" si="3"/>
        <v>4901.9261431783252</v>
      </c>
    </row>
    <row r="52" spans="1:28" ht="12.75" x14ac:dyDescent="0.2">
      <c r="A52" s="19">
        <v>42917</v>
      </c>
      <c r="B52" s="20">
        <v>38.250223353784442</v>
      </c>
      <c r="C52" s="20">
        <v>34.586912818915344</v>
      </c>
      <c r="D52" s="20">
        <v>32.740360080687275</v>
      </c>
      <c r="E52" s="20">
        <v>32.118686235358894</v>
      </c>
      <c r="F52" s="20">
        <v>33.09456627360148</v>
      </c>
      <c r="G52" s="20">
        <v>35.223041634480225</v>
      </c>
      <c r="H52" s="20">
        <v>41.44387618542558</v>
      </c>
      <c r="I52" s="20">
        <v>48.439751548293174</v>
      </c>
      <c r="J52" s="20">
        <v>56.223368373927002</v>
      </c>
      <c r="K52" s="20">
        <v>62.42086643394498</v>
      </c>
      <c r="L52" s="20">
        <v>66.607445251152143</v>
      </c>
      <c r="M52" s="20">
        <v>69.704195942602666</v>
      </c>
      <c r="N52" s="20">
        <v>68.008200641338476</v>
      </c>
      <c r="O52" s="20">
        <v>64.456760577971906</v>
      </c>
      <c r="P52" s="20">
        <v>61.65093353594736</v>
      </c>
      <c r="Q52" s="20">
        <v>60.259269039500367</v>
      </c>
      <c r="R52" s="20">
        <v>59.099784894666179</v>
      </c>
      <c r="S52" s="20">
        <v>58.977334782305562</v>
      </c>
      <c r="T52" s="20">
        <v>66.438435274783643</v>
      </c>
      <c r="U52" s="20">
        <v>73.896938430712993</v>
      </c>
      <c r="V52" s="20">
        <v>69.994962878776576</v>
      </c>
      <c r="W52" s="20">
        <v>63.988529466037384</v>
      </c>
      <c r="X52" s="20">
        <v>55.984505753131828</v>
      </c>
      <c r="Y52" s="20">
        <v>47.039420198959284</v>
      </c>
      <c r="Z52" s="40">
        <f t="shared" si="2"/>
        <v>1300.6483696063046</v>
      </c>
      <c r="AA52" s="21">
        <v>5</v>
      </c>
      <c r="AB52" s="40">
        <f t="shared" si="3"/>
        <v>6503.2418480315227</v>
      </c>
    </row>
    <row r="53" spans="1:28" ht="12.75" x14ac:dyDescent="0.2">
      <c r="A53" s="19">
        <v>42948</v>
      </c>
      <c r="B53" s="20">
        <v>37.521640076274878</v>
      </c>
      <c r="C53" s="20">
        <v>33.874237815138855</v>
      </c>
      <c r="D53" s="20">
        <v>32.116485978934122</v>
      </c>
      <c r="E53" s="20">
        <v>31.521477013316641</v>
      </c>
      <c r="F53" s="20">
        <v>32.484451084390166</v>
      </c>
      <c r="G53" s="20">
        <v>34.625138757153479</v>
      </c>
      <c r="H53" s="20">
        <v>41.080382393587008</v>
      </c>
      <c r="I53" s="20">
        <v>48.146028783953902</v>
      </c>
      <c r="J53" s="20">
        <v>55.725695013718841</v>
      </c>
      <c r="K53" s="20">
        <v>61.35987462023391</v>
      </c>
      <c r="L53" s="20">
        <v>65.405499072534468</v>
      </c>
      <c r="M53" s="20">
        <v>67.875295841905938</v>
      </c>
      <c r="N53" s="20">
        <v>66.469515435320275</v>
      </c>
      <c r="O53" s="20">
        <v>62.863081764237513</v>
      </c>
      <c r="P53" s="20">
        <v>59.915556195057412</v>
      </c>
      <c r="Q53" s="20">
        <v>58.298648938234685</v>
      </c>
      <c r="R53" s="20">
        <v>57.143411550604654</v>
      </c>
      <c r="S53" s="20">
        <v>58.010621528693086</v>
      </c>
      <c r="T53" s="20">
        <v>66.522455656978295</v>
      </c>
      <c r="U53" s="20">
        <v>72.338872842572613</v>
      </c>
      <c r="V53" s="20">
        <v>68.387422785552644</v>
      </c>
      <c r="W53" s="20">
        <v>62.303638681799214</v>
      </c>
      <c r="X53" s="20">
        <v>54.214404560761942</v>
      </c>
      <c r="Y53" s="20">
        <v>45.511676198374637</v>
      </c>
      <c r="Z53" s="40">
        <f t="shared" si="2"/>
        <v>1273.7155125893294</v>
      </c>
      <c r="AA53" s="21">
        <v>4</v>
      </c>
      <c r="AB53" s="40">
        <f t="shared" si="3"/>
        <v>5094.8620503573175</v>
      </c>
    </row>
    <row r="54" spans="1:28" ht="12.75" x14ac:dyDescent="0.2">
      <c r="A54" s="19">
        <v>42979</v>
      </c>
      <c r="B54" s="20">
        <v>35.310285737345914</v>
      </c>
      <c r="C54" s="20">
        <v>31.727773411549318</v>
      </c>
      <c r="D54" s="20">
        <v>30.020987362559303</v>
      </c>
      <c r="E54" s="20">
        <v>29.442926985079666</v>
      </c>
      <c r="F54" s="20">
        <v>30.553281347743255</v>
      </c>
      <c r="G54" s="20">
        <v>32.840311897381795</v>
      </c>
      <c r="H54" s="20">
        <v>39.323743856699366</v>
      </c>
      <c r="I54" s="20">
        <v>46.010948064339985</v>
      </c>
      <c r="J54" s="20">
        <v>52.983302243216727</v>
      </c>
      <c r="K54" s="20">
        <v>58.199794942216144</v>
      </c>
      <c r="L54" s="20">
        <v>62.072699221326658</v>
      </c>
      <c r="M54" s="20">
        <v>64.219261094697842</v>
      </c>
      <c r="N54" s="20">
        <v>62.044345283673991</v>
      </c>
      <c r="O54" s="20">
        <v>58.633289670237744</v>
      </c>
      <c r="P54" s="20">
        <v>56.202046858972579</v>
      </c>
      <c r="Q54" s="20">
        <v>54.477267340187403</v>
      </c>
      <c r="R54" s="20">
        <v>53.852098222314183</v>
      </c>
      <c r="S54" s="20">
        <v>57.251667337430867</v>
      </c>
      <c r="T54" s="20">
        <v>67.346365483855436</v>
      </c>
      <c r="U54" s="20">
        <v>69.796314354712365</v>
      </c>
      <c r="V54" s="20">
        <v>65.494729530016301</v>
      </c>
      <c r="W54" s="20">
        <v>58.83469142452747</v>
      </c>
      <c r="X54" s="20">
        <v>50.923903235540088</v>
      </c>
      <c r="Y54" s="20">
        <v>42.838742802093179</v>
      </c>
      <c r="Z54" s="40">
        <f t="shared" si="2"/>
        <v>1210.4007777077177</v>
      </c>
      <c r="AA54" s="21">
        <v>5</v>
      </c>
      <c r="AB54" s="40">
        <f t="shared" si="3"/>
        <v>6052.0038885385884</v>
      </c>
    </row>
    <row r="55" spans="1:28" ht="12.75" x14ac:dyDescent="0.2">
      <c r="A55" s="19">
        <v>43009</v>
      </c>
      <c r="B55" s="20">
        <v>37.010797984850221</v>
      </c>
      <c r="C55" s="20">
        <v>33.266265459678877</v>
      </c>
      <c r="D55" s="20">
        <v>31.753397015122303</v>
      </c>
      <c r="E55" s="20">
        <v>31.104058186609102</v>
      </c>
      <c r="F55" s="20">
        <v>32.524591234421095</v>
      </c>
      <c r="G55" s="20">
        <v>34.963480260021129</v>
      </c>
      <c r="H55" s="20">
        <v>42.168252823029022</v>
      </c>
      <c r="I55" s="20">
        <v>49.297199391927158</v>
      </c>
      <c r="J55" s="20">
        <v>56.816281318713706</v>
      </c>
      <c r="K55" s="20">
        <v>62.028597104757125</v>
      </c>
      <c r="L55" s="20">
        <v>66.072005796064943</v>
      </c>
      <c r="M55" s="20">
        <v>68.727338681961783</v>
      </c>
      <c r="N55" s="20">
        <v>66.62377320405011</v>
      </c>
      <c r="O55" s="20">
        <v>62.741158481843613</v>
      </c>
      <c r="P55" s="20">
        <v>59.674050115336208</v>
      </c>
      <c r="Q55" s="20">
        <v>58.384134919554739</v>
      </c>
      <c r="R55" s="20">
        <v>57.718952190713082</v>
      </c>
      <c r="S55" s="20">
        <v>62.371203149112389</v>
      </c>
      <c r="T55" s="20">
        <v>73.761233086500781</v>
      </c>
      <c r="U55" s="20">
        <v>74.13174051755793</v>
      </c>
      <c r="V55" s="20">
        <v>69.385999829265586</v>
      </c>
      <c r="W55" s="20">
        <v>62.69100484672358</v>
      </c>
      <c r="X55" s="20">
        <v>53.844880881010333</v>
      </c>
      <c r="Y55" s="20">
        <v>44.683546373571446</v>
      </c>
      <c r="Z55" s="40">
        <f t="shared" si="2"/>
        <v>1291.7439428523965</v>
      </c>
      <c r="AA55" s="21">
        <v>4</v>
      </c>
      <c r="AB55" s="40">
        <f t="shared" si="3"/>
        <v>5166.9757714095858</v>
      </c>
    </row>
    <row r="56" spans="1:28" ht="12.75" x14ac:dyDescent="0.2">
      <c r="A56" s="19">
        <v>43040</v>
      </c>
      <c r="B56" s="20">
        <v>36.384082008473499</v>
      </c>
      <c r="C56" s="20">
        <v>32.872484748199149</v>
      </c>
      <c r="D56" s="20">
        <v>31.294247285764371</v>
      </c>
      <c r="E56" s="20">
        <v>30.689933970522166</v>
      </c>
      <c r="F56" s="20">
        <v>31.976697043722044</v>
      </c>
      <c r="G56" s="20">
        <v>33.951729849759211</v>
      </c>
      <c r="H56" s="20">
        <v>41.336264504552922</v>
      </c>
      <c r="I56" s="20">
        <v>48.620375751319678</v>
      </c>
      <c r="J56" s="20">
        <v>55.491758115707761</v>
      </c>
      <c r="K56" s="20">
        <v>60.77297139708628</v>
      </c>
      <c r="L56" s="20">
        <v>65.048145405709136</v>
      </c>
      <c r="M56" s="20">
        <v>67.50318953973688</v>
      </c>
      <c r="N56" s="20">
        <v>65.680698673589561</v>
      </c>
      <c r="O56" s="20">
        <v>62.227628339039356</v>
      </c>
      <c r="P56" s="20">
        <v>59.505681989355253</v>
      </c>
      <c r="Q56" s="20">
        <v>58.148384303841844</v>
      </c>
      <c r="R56" s="20">
        <v>57.709962826236087</v>
      </c>
      <c r="S56" s="20">
        <v>62.466631832997486</v>
      </c>
      <c r="T56" s="20">
        <v>73.139412135404442</v>
      </c>
      <c r="U56" s="20">
        <v>73.065656032539479</v>
      </c>
      <c r="V56" s="20">
        <v>68.65558505512027</v>
      </c>
      <c r="W56" s="20">
        <v>61.939196743534474</v>
      </c>
      <c r="X56" s="20">
        <v>53.396004268182395</v>
      </c>
      <c r="Y56" s="20">
        <v>44.705659537089105</v>
      </c>
      <c r="Z56" s="40">
        <f t="shared" si="2"/>
        <v>1276.5823813574827</v>
      </c>
      <c r="AA56" s="21">
        <v>4</v>
      </c>
      <c r="AB56" s="40">
        <f t="shared" si="3"/>
        <v>5106.329525429931</v>
      </c>
    </row>
    <row r="57" spans="1:28" ht="12.75" x14ac:dyDescent="0.2">
      <c r="A57" s="19">
        <v>43070</v>
      </c>
      <c r="B57" s="20">
        <v>40.233081391051975</v>
      </c>
      <c r="C57" s="20">
        <v>35.818047816435218</v>
      </c>
      <c r="D57" s="20">
        <v>33.758516071414206</v>
      </c>
      <c r="E57" s="20">
        <v>33.087091082331419</v>
      </c>
      <c r="F57" s="20">
        <v>33.905976573556508</v>
      </c>
      <c r="G57" s="20">
        <v>36.420776420689307</v>
      </c>
      <c r="H57" s="20">
        <v>42.618381681289335</v>
      </c>
      <c r="I57" s="20">
        <v>49.165703701991475</v>
      </c>
      <c r="J57" s="20">
        <v>56.037513924632769</v>
      </c>
      <c r="K57" s="20">
        <v>62.19787490107133</v>
      </c>
      <c r="L57" s="20">
        <v>65.547641439183991</v>
      </c>
      <c r="M57" s="20">
        <v>67.709494513344126</v>
      </c>
      <c r="N57" s="20">
        <v>66.084620485988097</v>
      </c>
      <c r="O57" s="20">
        <v>62.678130322970617</v>
      </c>
      <c r="P57" s="20">
        <v>59.98379087402629</v>
      </c>
      <c r="Q57" s="20">
        <v>58.915262978979293</v>
      </c>
      <c r="R57" s="20">
        <v>58.520621451681144</v>
      </c>
      <c r="S57" s="20">
        <v>62.160265914754739</v>
      </c>
      <c r="T57" s="20">
        <v>77.368639837959662</v>
      </c>
      <c r="U57" s="20">
        <v>81.413906802184982</v>
      </c>
      <c r="V57" s="20">
        <v>77.95363984164139</v>
      </c>
      <c r="W57" s="20">
        <v>71.57246865045461</v>
      </c>
      <c r="X57" s="20">
        <v>62.398667255619181</v>
      </c>
      <c r="Y57" s="20">
        <v>51.885383115205293</v>
      </c>
      <c r="Z57" s="40">
        <f t="shared" si="2"/>
        <v>1347.4354970484569</v>
      </c>
      <c r="AA57" s="21">
        <v>5</v>
      </c>
      <c r="AB57" s="40">
        <f t="shared" si="3"/>
        <v>6737.1774852422841</v>
      </c>
    </row>
    <row r="58" spans="1:28" x14ac:dyDescent="0.2">
      <c r="A58" s="25"/>
      <c r="AA58" s="23"/>
      <c r="AB58" s="2"/>
    </row>
    <row r="59" spans="1:28" ht="15.75" x14ac:dyDescent="0.25">
      <c r="A59" s="6" t="s">
        <v>36</v>
      </c>
      <c r="B59" s="7"/>
      <c r="C59" s="7"/>
      <c r="D59" s="7"/>
      <c r="E59" s="8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</row>
    <row r="60" spans="1:28" x14ac:dyDescent="0.2">
      <c r="AA60" s="23"/>
      <c r="AB60" s="2"/>
    </row>
    <row r="61" spans="1:28" ht="15.75" thickBot="1" x14ac:dyDescent="0.3">
      <c r="A61" s="10"/>
      <c r="B61" s="11" t="s">
        <v>1</v>
      </c>
      <c r="C61" s="11" t="s">
        <v>2</v>
      </c>
      <c r="D61" s="11" t="s">
        <v>3</v>
      </c>
      <c r="E61" s="11" t="s">
        <v>4</v>
      </c>
      <c r="F61" s="11" t="s">
        <v>5</v>
      </c>
      <c r="G61" s="11" t="s">
        <v>6</v>
      </c>
      <c r="H61" s="11" t="s">
        <v>7</v>
      </c>
      <c r="I61" s="11" t="s">
        <v>8</v>
      </c>
      <c r="J61" s="11" t="s">
        <v>9</v>
      </c>
      <c r="K61" s="11" t="s">
        <v>10</v>
      </c>
      <c r="L61" s="11" t="s">
        <v>11</v>
      </c>
      <c r="M61" s="11" t="s">
        <v>12</v>
      </c>
      <c r="N61" s="11" t="s">
        <v>13</v>
      </c>
      <c r="O61" s="11" t="s">
        <v>14</v>
      </c>
      <c r="P61" s="11" t="s">
        <v>15</v>
      </c>
      <c r="Q61" s="11" t="s">
        <v>16</v>
      </c>
      <c r="R61" s="11" t="s">
        <v>17</v>
      </c>
      <c r="S61" s="11" t="s">
        <v>18</v>
      </c>
      <c r="T61" s="11" t="s">
        <v>19</v>
      </c>
      <c r="U61" s="11" t="s">
        <v>20</v>
      </c>
      <c r="V61" s="11" t="s">
        <v>21</v>
      </c>
      <c r="W61" s="11" t="s">
        <v>22</v>
      </c>
      <c r="X61" s="11" t="s">
        <v>23</v>
      </c>
      <c r="Y61" s="11" t="s">
        <v>24</v>
      </c>
      <c r="Z61" s="12" t="s">
        <v>25</v>
      </c>
      <c r="AA61" s="13" t="s">
        <v>26</v>
      </c>
      <c r="AB61" s="14" t="s">
        <v>27</v>
      </c>
    </row>
    <row r="62" spans="1:28" ht="12.75" x14ac:dyDescent="0.2">
      <c r="A62" s="15">
        <v>42005</v>
      </c>
      <c r="B62" s="16">
        <v>14.380427378729021</v>
      </c>
      <c r="C62" s="16">
        <v>12.919086068593966</v>
      </c>
      <c r="D62" s="16">
        <v>12.098621651045054</v>
      </c>
      <c r="E62" s="16">
        <v>11.652069124031929</v>
      </c>
      <c r="F62" s="16">
        <v>11.661113177182933</v>
      </c>
      <c r="G62" s="16">
        <v>11.796740899282632</v>
      </c>
      <c r="H62" s="16">
        <v>12.712131795640524</v>
      </c>
      <c r="I62" s="16">
        <v>14.175907908020591</v>
      </c>
      <c r="J62" s="16">
        <v>16.152957554767305</v>
      </c>
      <c r="K62" s="16">
        <v>17.763204893186842</v>
      </c>
      <c r="L62" s="16">
        <v>18.949229862217312</v>
      </c>
      <c r="M62" s="16">
        <v>19.954737842873207</v>
      </c>
      <c r="N62" s="16">
        <v>20.135538165484189</v>
      </c>
      <c r="O62" s="16">
        <v>19.469927659259358</v>
      </c>
      <c r="P62" s="16">
        <v>18.471791731659106</v>
      </c>
      <c r="Q62" s="16">
        <v>17.897900262773238</v>
      </c>
      <c r="R62" s="16">
        <v>17.741965034871935</v>
      </c>
      <c r="S62" s="16">
        <v>18.620312210407011</v>
      </c>
      <c r="T62" s="16">
        <v>22.40353942546205</v>
      </c>
      <c r="U62" s="16">
        <v>24.672743538347643</v>
      </c>
      <c r="V62" s="16">
        <v>23.931842753968816</v>
      </c>
      <c r="W62" s="16">
        <v>21.718869958192464</v>
      </c>
      <c r="X62" s="16">
        <v>18.316757439003716</v>
      </c>
      <c r="Y62" s="16">
        <v>14.936815521793985</v>
      </c>
      <c r="Z62" s="16">
        <f>SUM(B62:Y62)</f>
        <v>412.53423185679469</v>
      </c>
      <c r="AA62" s="17">
        <v>5</v>
      </c>
      <c r="AB62" s="16">
        <f>+AA62*Z62</f>
        <v>2062.6711592839733</v>
      </c>
    </row>
    <row r="63" spans="1:28" ht="12.75" x14ac:dyDescent="0.2">
      <c r="A63" s="15">
        <v>42036</v>
      </c>
      <c r="B63" s="16">
        <v>11.869088375140867</v>
      </c>
      <c r="C63" s="16">
        <v>10.662949732704352</v>
      </c>
      <c r="D63" s="16">
        <v>9.9857678643162942</v>
      </c>
      <c r="E63" s="16">
        <v>9.6171994436655215</v>
      </c>
      <c r="F63" s="16">
        <v>9.6246640803756609</v>
      </c>
      <c r="G63" s="16">
        <v>9.7366063319739329</v>
      </c>
      <c r="H63" s="16">
        <v>10.492137107279131</v>
      </c>
      <c r="I63" s="16">
        <v>11.700285348057959</v>
      </c>
      <c r="J63" s="16">
        <v>13.33207113308876</v>
      </c>
      <c r="K63" s="16">
        <v>14.661111464241008</v>
      </c>
      <c r="L63" s="16">
        <v>15.64001388499719</v>
      </c>
      <c r="M63" s="16">
        <v>16.469924065689543</v>
      </c>
      <c r="N63" s="16">
        <v>16.619150159657924</v>
      </c>
      <c r="O63" s="16">
        <v>16.069779149065404</v>
      </c>
      <c r="P63" s="16">
        <v>15.245953596243922</v>
      </c>
      <c r="Q63" s="16">
        <v>14.772284185554415</v>
      </c>
      <c r="R63" s="16">
        <v>14.643580847884779</v>
      </c>
      <c r="S63" s="16">
        <v>15.368537066216767</v>
      </c>
      <c r="T63" s="16">
        <v>18.49107695853915</v>
      </c>
      <c r="U63" s="16">
        <v>20.363996549017457</v>
      </c>
      <c r="V63" s="16">
        <v>19.752483646416874</v>
      </c>
      <c r="W63" s="16">
        <v>17.925975365883868</v>
      </c>
      <c r="X63" s="16">
        <v>15.117993858174794</v>
      </c>
      <c r="Y63" s="16">
        <v>12.328311169220459</v>
      </c>
      <c r="Z63" s="16">
        <f t="shared" ref="Z63:Z85" si="4">SUM(B63:Y63)</f>
        <v>340.49094138340593</v>
      </c>
      <c r="AA63" s="17">
        <v>4</v>
      </c>
      <c r="AB63" s="16">
        <f t="shared" ref="AB63:AB85" si="5">+AA63*Z63</f>
        <v>1361.9637655336237</v>
      </c>
    </row>
    <row r="64" spans="1:28" ht="12.75" x14ac:dyDescent="0.2">
      <c r="A64" s="15">
        <v>42064</v>
      </c>
      <c r="B64" s="16">
        <v>15.885833475418217</v>
      </c>
      <c r="C64" s="16">
        <v>14.271512559066792</v>
      </c>
      <c r="D64" s="16">
        <v>13.365158334228726</v>
      </c>
      <c r="E64" s="16">
        <v>12.871858733644485</v>
      </c>
      <c r="F64" s="16">
        <v>12.88184955787494</v>
      </c>
      <c r="G64" s="16">
        <v>13.031675383713264</v>
      </c>
      <c r="H64" s="16">
        <v>14.042893406757896</v>
      </c>
      <c r="I64" s="16">
        <v>15.659904011113106</v>
      </c>
      <c r="J64" s="16">
        <v>17.843919870565852</v>
      </c>
      <c r="K64" s="16">
        <v>19.622734950165317</v>
      </c>
      <c r="L64" s="16">
        <v>20.932918205467931</v>
      </c>
      <c r="M64" s="16">
        <v>22.043687163734834</v>
      </c>
      <c r="N64" s="16">
        <v>22.243414455675289</v>
      </c>
      <c r="O64" s="16">
        <v>21.508124927561767</v>
      </c>
      <c r="P64" s="16">
        <v>20.405499761139826</v>
      </c>
      <c r="Q64" s="16">
        <v>19.77153082074733</v>
      </c>
      <c r="R64" s="16">
        <v>19.599271610492178</v>
      </c>
      <c r="S64" s="16">
        <v>20.569568013837831</v>
      </c>
      <c r="T64" s="16">
        <v>24.748840017042117</v>
      </c>
      <c r="U64" s="16">
        <v>27.255594351225241</v>
      </c>
      <c r="V64" s="16">
        <v>26.437132829013581</v>
      </c>
      <c r="W64" s="16">
        <v>23.992496352399982</v>
      </c>
      <c r="X64" s="16">
        <v>20.234235799976492</v>
      </c>
      <c r="Y64" s="16">
        <v>16.50046676521189</v>
      </c>
      <c r="Z64" s="16">
        <f t="shared" si="4"/>
        <v>455.72012135607497</v>
      </c>
      <c r="AA64" s="17">
        <v>5</v>
      </c>
      <c r="AB64" s="16">
        <f t="shared" si="5"/>
        <v>2278.6006067803746</v>
      </c>
    </row>
    <row r="65" spans="1:28" ht="12.75" x14ac:dyDescent="0.2">
      <c r="A65" s="15">
        <v>42095</v>
      </c>
      <c r="B65" s="16">
        <v>16.124225789278238</v>
      </c>
      <c r="C65" s="16">
        <v>14.485679408197049</v>
      </c>
      <c r="D65" s="16">
        <v>13.565723890032432</v>
      </c>
      <c r="E65" s="16">
        <v>13.065021540741837</v>
      </c>
      <c r="F65" s="16">
        <v>13.075162293253317</v>
      </c>
      <c r="G65" s="16">
        <v>13.227236495001717</v>
      </c>
      <c r="H65" s="16">
        <v>14.253629460217534</v>
      </c>
      <c r="I65" s="16">
        <v>15.89490589236862</v>
      </c>
      <c r="J65" s="16">
        <v>18.111696399437282</v>
      </c>
      <c r="K65" s="16">
        <v>19.91720544151665</v>
      </c>
      <c r="L65" s="16">
        <v>21.247050089990456</v>
      </c>
      <c r="M65" s="16">
        <v>22.374487911275143</v>
      </c>
      <c r="N65" s="16">
        <v>22.577212430357651</v>
      </c>
      <c r="O65" s="16">
        <v>21.830888708021003</v>
      </c>
      <c r="P65" s="16">
        <v>20.71171688919015</v>
      </c>
      <c r="Q65" s="16">
        <v>20.068234231884439</v>
      </c>
      <c r="R65" s="16">
        <v>19.893389996941728</v>
      </c>
      <c r="S65" s="16">
        <v>20.878247248169966</v>
      </c>
      <c r="T65" s="16">
        <v>25.12023590546961</v>
      </c>
      <c r="U65" s="16">
        <v>27.664608093757103</v>
      </c>
      <c r="V65" s="16">
        <v>26.833864248657736</v>
      </c>
      <c r="W65" s="16">
        <v>24.352542095645205</v>
      </c>
      <c r="X65" s="16">
        <v>20.537882838642098</v>
      </c>
      <c r="Y65" s="16">
        <v>16.748082633653169</v>
      </c>
      <c r="Z65" s="16">
        <f t="shared" si="4"/>
        <v>462.55892993170011</v>
      </c>
      <c r="AA65" s="17">
        <v>6</v>
      </c>
      <c r="AB65" s="16">
        <f t="shared" si="5"/>
        <v>2775.3535795902008</v>
      </c>
    </row>
    <row r="66" spans="1:28" ht="12.75" x14ac:dyDescent="0.2">
      <c r="A66" s="15">
        <v>42125</v>
      </c>
      <c r="B66" s="16">
        <v>13.795119319497957</v>
      </c>
      <c r="C66" s="16">
        <v>12.393257107138155</v>
      </c>
      <c r="D66" s="16">
        <v>11.606186998621672</v>
      </c>
      <c r="E66" s="16">
        <v>11.177809925372694</v>
      </c>
      <c r="F66" s="16">
        <v>11.186485870048338</v>
      </c>
      <c r="G66" s="16">
        <v>11.316593311233611</v>
      </c>
      <c r="H66" s="16">
        <v>12.194726228056238</v>
      </c>
      <c r="I66" s="16">
        <v>13.598924142033578</v>
      </c>
      <c r="J66" s="16">
        <v>15.495504477176071</v>
      </c>
      <c r="K66" s="16">
        <v>17.040211987069622</v>
      </c>
      <c r="L66" s="16">
        <v>18.177963705622872</v>
      </c>
      <c r="M66" s="16">
        <v>19.142545786846213</v>
      </c>
      <c r="N66" s="16">
        <v>19.315987226223143</v>
      </c>
      <c r="O66" s="16">
        <v>18.677468209238651</v>
      </c>
      <c r="P66" s="16">
        <v>17.719958125867247</v>
      </c>
      <c r="Q66" s="16">
        <v>17.169425024088024</v>
      </c>
      <c r="R66" s="16">
        <v>17.019836627418158</v>
      </c>
      <c r="S66" s="16">
        <v>17.862433566391836</v>
      </c>
      <c r="T66" s="16">
        <v>21.491676944906015</v>
      </c>
      <c r="U66" s="16">
        <v>23.668520558320161</v>
      </c>
      <c r="V66" s="16">
        <v>22.957775706638369</v>
      </c>
      <c r="W66" s="16">
        <v>20.834874699280693</v>
      </c>
      <c r="X66" s="16">
        <v>17.57123399483352</v>
      </c>
      <c r="Y66" s="16">
        <v>14.328861510838413</v>
      </c>
      <c r="Z66" s="16">
        <f t="shared" si="4"/>
        <v>395.74338105276121</v>
      </c>
      <c r="AA66" s="17">
        <v>6</v>
      </c>
      <c r="AB66" s="16">
        <f t="shared" si="5"/>
        <v>2374.4602863165674</v>
      </c>
    </row>
    <row r="67" spans="1:28" ht="12.75" x14ac:dyDescent="0.2">
      <c r="A67" s="15">
        <v>42156</v>
      </c>
      <c r="B67" s="16">
        <v>11.078509235127076</v>
      </c>
      <c r="C67" s="16">
        <v>9.9527093702391394</v>
      </c>
      <c r="D67" s="16">
        <v>9.3206333972848405</v>
      </c>
      <c r="E67" s="16">
        <v>8.9766146720971705</v>
      </c>
      <c r="F67" s="16">
        <v>8.9835821024605114</v>
      </c>
      <c r="G67" s="16">
        <v>9.0880680771988764</v>
      </c>
      <c r="H67" s="16">
        <v>9.7932742739251673</v>
      </c>
      <c r="I67" s="16">
        <v>10.920949881337767</v>
      </c>
      <c r="J67" s="16">
        <v>12.444045279892187</v>
      </c>
      <c r="K67" s="16">
        <v>13.68456056776928</v>
      </c>
      <c r="L67" s="16">
        <v>14.598260016780829</v>
      </c>
      <c r="M67" s="16">
        <v>15.372891337277432</v>
      </c>
      <c r="N67" s="16">
        <v>15.51217774309889</v>
      </c>
      <c r="O67" s="16">
        <v>14.999399371079388</v>
      </c>
      <c r="P67" s="16">
        <v>14.230447392072985</v>
      </c>
      <c r="Q67" s="16">
        <v>13.788328269284115</v>
      </c>
      <c r="R67" s="16">
        <v>13.668197634992849</v>
      </c>
      <c r="S67" s="16">
        <v>14.344865792311072</v>
      </c>
      <c r="T67" s="16">
        <v>17.25941878414821</v>
      </c>
      <c r="U67" s="16">
        <v>19.007586488689221</v>
      </c>
      <c r="V67" s="16">
        <v>18.436805386995761</v>
      </c>
      <c r="W67" s="16">
        <v>16.731957616521491</v>
      </c>
      <c r="X67" s="16">
        <v>14.111010827518257</v>
      </c>
      <c r="Y67" s="16">
        <v>11.507144005076814</v>
      </c>
      <c r="Z67" s="16">
        <f t="shared" si="4"/>
        <v>317.81143752317939</v>
      </c>
      <c r="AA67" s="17">
        <v>4</v>
      </c>
      <c r="AB67" s="16">
        <f t="shared" si="5"/>
        <v>1271.2457500927176</v>
      </c>
    </row>
    <row r="68" spans="1:28" ht="12.75" x14ac:dyDescent="0.2">
      <c r="A68" s="15">
        <v>42186</v>
      </c>
      <c r="B68" s="16">
        <v>11.608820433907422</v>
      </c>
      <c r="C68" s="16">
        <v>10.429130260922577</v>
      </c>
      <c r="D68" s="16">
        <v>9.7667977832505812</v>
      </c>
      <c r="E68" s="16">
        <v>9.4063114107752508</v>
      </c>
      <c r="F68" s="16">
        <v>9.4136123613144544</v>
      </c>
      <c r="G68" s="16">
        <v>9.5230999189682848</v>
      </c>
      <c r="H68" s="16">
        <v>10.26206325175287</v>
      </c>
      <c r="I68" s="16">
        <v>11.443718956172219</v>
      </c>
      <c r="J68" s="16">
        <v>13.039722588995486</v>
      </c>
      <c r="K68" s="16">
        <v>14.339619435840236</v>
      </c>
      <c r="L68" s="16">
        <v>15.297056272242672</v>
      </c>
      <c r="M68" s="16">
        <v>16.108768002699385</v>
      </c>
      <c r="N68" s="16">
        <v>16.254721834550583</v>
      </c>
      <c r="O68" s="16">
        <v>15.717397550495182</v>
      </c>
      <c r="P68" s="16">
        <v>14.911637022871208</v>
      </c>
      <c r="Q68" s="16">
        <v>14.448354337636003</v>
      </c>
      <c r="R68" s="16">
        <v>14.322473234637338</v>
      </c>
      <c r="S68" s="16">
        <v>15.031532455957755</v>
      </c>
      <c r="T68" s="16">
        <v>18.085600617047923</v>
      </c>
      <c r="U68" s="16">
        <v>19.917450420993131</v>
      </c>
      <c r="V68" s="16">
        <v>19.319346905800167</v>
      </c>
      <c r="W68" s="16">
        <v>17.532890694541145</v>
      </c>
      <c r="X68" s="16">
        <v>14.786483213659915</v>
      </c>
      <c r="Y68" s="16">
        <v>12.05797329107148</v>
      </c>
      <c r="Z68" s="16">
        <f t="shared" si="4"/>
        <v>333.02458225610326</v>
      </c>
      <c r="AA68" s="17">
        <v>4</v>
      </c>
      <c r="AB68" s="16">
        <f t="shared" si="5"/>
        <v>1332.098329024413</v>
      </c>
    </row>
    <row r="69" spans="1:28" ht="12.75" x14ac:dyDescent="0.2">
      <c r="A69" s="15">
        <v>42217</v>
      </c>
      <c r="B69" s="16">
        <v>10.97055725112485</v>
      </c>
      <c r="C69" s="16">
        <v>9.8557274839661968</v>
      </c>
      <c r="D69" s="16">
        <v>9.229810629885419</v>
      </c>
      <c r="E69" s="16">
        <v>8.8891441160043172</v>
      </c>
      <c r="F69" s="16">
        <v>8.8960436538457355</v>
      </c>
      <c r="G69" s="16">
        <v>8.9995114890461885</v>
      </c>
      <c r="H69" s="16">
        <v>9.697845966261168</v>
      </c>
      <c r="I69" s="16">
        <v>10.814533198203074</v>
      </c>
      <c r="J69" s="16">
        <v>12.322787144120774</v>
      </c>
      <c r="K69" s="16">
        <v>13.551214516226059</v>
      </c>
      <c r="L69" s="16">
        <v>14.456010631205102</v>
      </c>
      <c r="M69" s="16">
        <v>15.223093735047001</v>
      </c>
      <c r="N69" s="16">
        <v>15.361022896537671</v>
      </c>
      <c r="O69" s="16">
        <v>14.853241175370563</v>
      </c>
      <c r="P69" s="16">
        <v>14.091782071982568</v>
      </c>
      <c r="Q69" s="16">
        <v>13.653971077251127</v>
      </c>
      <c r="R69" s="16">
        <v>13.535011028282847</v>
      </c>
      <c r="S69" s="16">
        <v>14.205085548447975</v>
      </c>
      <c r="T69" s="16">
        <v>17.091238349314398</v>
      </c>
      <c r="U69" s="16">
        <v>18.822371435923653</v>
      </c>
      <c r="V69" s="16">
        <v>18.257152179335076</v>
      </c>
      <c r="W69" s="16">
        <v>16.568916905663254</v>
      </c>
      <c r="X69" s="16">
        <v>13.973509329547985</v>
      </c>
      <c r="Y69" s="16">
        <v>11.395015288190557</v>
      </c>
      <c r="Z69" s="16">
        <f t="shared" si="4"/>
        <v>314.71459710078358</v>
      </c>
      <c r="AA69" s="17">
        <v>6</v>
      </c>
      <c r="AB69" s="16">
        <f t="shared" si="5"/>
        <v>1888.2875826047016</v>
      </c>
    </row>
    <row r="70" spans="1:28" ht="12.75" x14ac:dyDescent="0.2">
      <c r="A70" s="15">
        <v>42248</v>
      </c>
      <c r="B70" s="16">
        <v>9.4295704487980867</v>
      </c>
      <c r="C70" s="16">
        <v>8.4713360048037476</v>
      </c>
      <c r="D70" s="16">
        <v>7.9333389882857768</v>
      </c>
      <c r="E70" s="16">
        <v>7.6405244284912923</v>
      </c>
      <c r="F70" s="16">
        <v>7.6464548180467666</v>
      </c>
      <c r="G70" s="16">
        <v>7.7353889732472467</v>
      </c>
      <c r="H70" s="16">
        <v>8.3356314221026206</v>
      </c>
      <c r="I70" s="16">
        <v>9.2954624208232985</v>
      </c>
      <c r="J70" s="16">
        <v>10.59185844813088</v>
      </c>
      <c r="K70" s="16">
        <v>11.647733932059554</v>
      </c>
      <c r="L70" s="16">
        <v>12.425437243996502</v>
      </c>
      <c r="M70" s="16">
        <v>13.08477149677735</v>
      </c>
      <c r="N70" s="16">
        <v>13.203326344580232</v>
      </c>
      <c r="O70" s="16">
        <v>12.76687052900475</v>
      </c>
      <c r="P70" s="16">
        <v>12.112370297620469</v>
      </c>
      <c r="Q70" s="16">
        <v>11.736056722696533</v>
      </c>
      <c r="R70" s="16">
        <v>11.633806478095345</v>
      </c>
      <c r="S70" s="16">
        <v>12.209758524031187</v>
      </c>
      <c r="T70" s="16">
        <v>14.690505904386493</v>
      </c>
      <c r="U70" s="16">
        <v>16.178474201963489</v>
      </c>
      <c r="V70" s="16">
        <v>15.692648853531642</v>
      </c>
      <c r="W70" s="16">
        <v>14.241552698356656</v>
      </c>
      <c r="X70" s="16">
        <v>12.010710816572223</v>
      </c>
      <c r="Y70" s="16">
        <v>9.7944066983568074</v>
      </c>
      <c r="Z70" s="16">
        <f t="shared" si="4"/>
        <v>270.50799669475896</v>
      </c>
      <c r="AA70" s="17">
        <v>4</v>
      </c>
      <c r="AB70" s="16">
        <f t="shared" si="5"/>
        <v>1082.0319867790358</v>
      </c>
    </row>
    <row r="71" spans="1:28" ht="12.75" x14ac:dyDescent="0.2">
      <c r="A71" s="15">
        <v>42278</v>
      </c>
      <c r="B71" s="16">
        <v>13.919341353558398</v>
      </c>
      <c r="C71" s="16">
        <v>12.504855678402903</v>
      </c>
      <c r="D71" s="16">
        <v>11.710698175601262</v>
      </c>
      <c r="E71" s="16">
        <v>11.27846366044465</v>
      </c>
      <c r="F71" s="16">
        <v>11.287217730105665</v>
      </c>
      <c r="G71" s="16">
        <v>11.418496760359226</v>
      </c>
      <c r="H71" s="16">
        <v>12.304537072150806</v>
      </c>
      <c r="I71" s="16">
        <v>13.721379481406352</v>
      </c>
      <c r="J71" s="16">
        <v>15.635038107902037</v>
      </c>
      <c r="K71" s="16">
        <v>17.193655371271674</v>
      </c>
      <c r="L71" s="16">
        <v>18.341652295354585</v>
      </c>
      <c r="M71" s="16">
        <v>19.314920227375787</v>
      </c>
      <c r="N71" s="16">
        <v>19.489923469002541</v>
      </c>
      <c r="O71" s="16">
        <v>18.845654727841037</v>
      </c>
      <c r="P71" s="16">
        <v>17.879522475466594</v>
      </c>
      <c r="Q71" s="16">
        <v>17.324031943444346</v>
      </c>
      <c r="R71" s="16">
        <v>17.173096535960308</v>
      </c>
      <c r="S71" s="16">
        <v>18.023280876190054</v>
      </c>
      <c r="T71" s="16">
        <v>21.685204798028145</v>
      </c>
      <c r="U71" s="16">
        <v>23.881650412354862</v>
      </c>
      <c r="V71" s="16">
        <v>23.164505458642122</v>
      </c>
      <c r="W71" s="16">
        <v>21.022488191748351</v>
      </c>
      <c r="X71" s="16">
        <v>17.729459116141832</v>
      </c>
      <c r="Y71" s="16">
        <v>14.457889776663624</v>
      </c>
      <c r="Z71" s="16">
        <f t="shared" si="4"/>
        <v>399.30696369541721</v>
      </c>
      <c r="AA71" s="17">
        <v>4</v>
      </c>
      <c r="AB71" s="16">
        <f t="shared" si="5"/>
        <v>1597.2278547816688</v>
      </c>
    </row>
    <row r="72" spans="1:28" ht="12.75" x14ac:dyDescent="0.2">
      <c r="A72" s="15">
        <v>42309</v>
      </c>
      <c r="B72" s="16">
        <v>13.796675433928812</v>
      </c>
      <c r="C72" s="16">
        <v>12.394655088973835</v>
      </c>
      <c r="D72" s="16">
        <v>11.607496197524377</v>
      </c>
      <c r="E72" s="16">
        <v>11.179070802566098</v>
      </c>
      <c r="F72" s="16">
        <v>11.187747725904007</v>
      </c>
      <c r="G72" s="16">
        <v>11.317869843444162</v>
      </c>
      <c r="H72" s="16">
        <v>12.196101815249385</v>
      </c>
      <c r="I72" s="16">
        <v>13.600458125293267</v>
      </c>
      <c r="J72" s="16">
        <v>15.497252398130714</v>
      </c>
      <c r="K72" s="16">
        <v>17.042134153827572</v>
      </c>
      <c r="L72" s="16">
        <v>18.180014212834209</v>
      </c>
      <c r="M72" s="16">
        <v>19.144705100662378</v>
      </c>
      <c r="N72" s="16">
        <v>19.318166104547629</v>
      </c>
      <c r="O72" s="16">
        <v>18.679575061462192</v>
      </c>
      <c r="P72" s="16">
        <v>17.721956969220116</v>
      </c>
      <c r="Q72" s="16">
        <v>17.171361766310451</v>
      </c>
      <c r="R72" s="16">
        <v>17.021756495798659</v>
      </c>
      <c r="S72" s="16">
        <v>17.864448481232305</v>
      </c>
      <c r="T72" s="16">
        <v>21.494101244969151</v>
      </c>
      <c r="U72" s="16">
        <v>23.671190410283369</v>
      </c>
      <c r="V72" s="16">
        <v>22.960365385295734</v>
      </c>
      <c r="W72" s="16">
        <v>20.837224910861593</v>
      </c>
      <c r="X72" s="16">
        <v>17.573216061835193</v>
      </c>
      <c r="Y72" s="16">
        <v>14.330477832354617</v>
      </c>
      <c r="Z72" s="16">
        <f t="shared" si="4"/>
        <v>395.78802162250986</v>
      </c>
      <c r="AA72" s="17">
        <v>5</v>
      </c>
      <c r="AB72" s="16">
        <f t="shared" si="5"/>
        <v>1978.9401081125493</v>
      </c>
    </row>
    <row r="73" spans="1:28" ht="12.75" x14ac:dyDescent="0.2">
      <c r="A73" s="15">
        <v>42339</v>
      </c>
      <c r="B73" s="16">
        <v>17.483537016346386</v>
      </c>
      <c r="C73" s="16">
        <v>15.706857212861959</v>
      </c>
      <c r="D73" s="16">
        <v>14.709347219798087</v>
      </c>
      <c r="E73" s="16">
        <v>14.166434451619496</v>
      </c>
      <c r="F73" s="16">
        <v>14.17743009409096</v>
      </c>
      <c r="G73" s="16">
        <v>14.342324518806063</v>
      </c>
      <c r="H73" s="16">
        <v>15.455244893104018</v>
      </c>
      <c r="I73" s="16">
        <v>17.234884897565586</v>
      </c>
      <c r="J73" s="16">
        <v>19.638556205219427</v>
      </c>
      <c r="K73" s="16">
        <v>21.596274025788084</v>
      </c>
      <c r="L73" s="16">
        <v>23.03822779407643</v>
      </c>
      <c r="M73" s="16">
        <v>24.26071135016549</v>
      </c>
      <c r="N73" s="16">
        <v>24.480526036453057</v>
      </c>
      <c r="O73" s="16">
        <v>23.671285419497252</v>
      </c>
      <c r="P73" s="16">
        <v>22.457764709858463</v>
      </c>
      <c r="Q73" s="16">
        <v>21.760034908415086</v>
      </c>
      <c r="R73" s="16">
        <v>21.570450881642877</v>
      </c>
      <c r="S73" s="16">
        <v>22.638333980818754</v>
      </c>
      <c r="T73" s="16">
        <v>27.237932540281726</v>
      </c>
      <c r="U73" s="16">
        <v>29.996801457068198</v>
      </c>
      <c r="V73" s="16">
        <v>29.096023896848557</v>
      </c>
      <c r="W73" s="16">
        <v>26.405520285783904</v>
      </c>
      <c r="X73" s="16">
        <v>22.269276028468301</v>
      </c>
      <c r="Y73" s="16">
        <v>18.159986501368042</v>
      </c>
      <c r="Z73" s="16">
        <f t="shared" si="4"/>
        <v>501.55376632594624</v>
      </c>
      <c r="AA73" s="17">
        <v>6</v>
      </c>
      <c r="AB73" s="16">
        <f t="shared" si="5"/>
        <v>3009.3225979556773</v>
      </c>
    </row>
    <row r="74" spans="1:28" ht="12.75" x14ac:dyDescent="0.2">
      <c r="A74" s="19">
        <v>42736</v>
      </c>
      <c r="B74" s="20">
        <v>39.205643853627421</v>
      </c>
      <c r="C74" s="20">
        <v>35.221560109461826</v>
      </c>
      <c r="D74" s="20">
        <v>32.984711725068429</v>
      </c>
      <c r="E74" s="20">
        <v>31.767266730220072</v>
      </c>
      <c r="F74" s="20">
        <v>31.79192371137183</v>
      </c>
      <c r="G74" s="20">
        <v>32.161688255170077</v>
      </c>
      <c r="H74" s="20">
        <v>34.657336578010963</v>
      </c>
      <c r="I74" s="20">
        <v>38.648058371739211</v>
      </c>
      <c r="J74" s="20">
        <v>44.038127963547282</v>
      </c>
      <c r="K74" s="20">
        <v>48.428177160534887</v>
      </c>
      <c r="L74" s="20">
        <v>51.661660513477322</v>
      </c>
      <c r="M74" s="20">
        <v>54.402996827298303</v>
      </c>
      <c r="N74" s="20">
        <v>54.895916326157689</v>
      </c>
      <c r="O74" s="20">
        <v>53.081249225868106</v>
      </c>
      <c r="P74" s="20">
        <v>50.360011486238129</v>
      </c>
      <c r="Q74" s="20">
        <v>48.795399813218218</v>
      </c>
      <c r="R74" s="20">
        <v>48.370270514323003</v>
      </c>
      <c r="S74" s="20">
        <v>50.764925807725781</v>
      </c>
      <c r="T74" s="20">
        <v>61.079213061120889</v>
      </c>
      <c r="U74" s="20">
        <v>67.265789157779437</v>
      </c>
      <c r="V74" s="20">
        <v>65.245856681628169</v>
      </c>
      <c r="W74" s="20">
        <v>59.21258513802249</v>
      </c>
      <c r="X74" s="20">
        <v>49.937338424939753</v>
      </c>
      <c r="Y74" s="20">
        <v>40.722535862946422</v>
      </c>
      <c r="Z74" s="40">
        <f t="shared" si="4"/>
        <v>1124.7002432994957</v>
      </c>
      <c r="AA74" s="21">
        <v>5</v>
      </c>
      <c r="AB74" s="40">
        <f t="shared" si="5"/>
        <v>5623.5012164974787</v>
      </c>
    </row>
    <row r="75" spans="1:28" ht="12.75" x14ac:dyDescent="0.2">
      <c r="A75" s="19">
        <v>42767</v>
      </c>
      <c r="B75" s="20">
        <v>37.540369915686021</v>
      </c>
      <c r="C75" s="20">
        <v>33.725511573110687</v>
      </c>
      <c r="D75" s="20">
        <v>31.583674134885239</v>
      </c>
      <c r="E75" s="20">
        <v>30.417940557616639</v>
      </c>
      <c r="F75" s="20">
        <v>30.441550224553797</v>
      </c>
      <c r="G75" s="20">
        <v>30.79560888528427</v>
      </c>
      <c r="H75" s="20">
        <v>33.185253640735468</v>
      </c>
      <c r="I75" s="20">
        <v>37.006468079311439</v>
      </c>
      <c r="J75" s="20">
        <v>42.167592510865553</v>
      </c>
      <c r="K75" s="20">
        <v>46.371172776458529</v>
      </c>
      <c r="L75" s="20">
        <v>49.467312751582057</v>
      </c>
      <c r="M75" s="20">
        <v>52.092209811514444</v>
      </c>
      <c r="N75" s="20">
        <v>52.564192375936067</v>
      </c>
      <c r="O75" s="20">
        <v>50.826603918696804</v>
      </c>
      <c r="P75" s="20">
        <v>48.220951738729283</v>
      </c>
      <c r="Q75" s="20">
        <v>46.722797513820836</v>
      </c>
      <c r="R75" s="20">
        <v>46.315725736040406</v>
      </c>
      <c r="S75" s="20">
        <v>48.608667177597127</v>
      </c>
      <c r="T75" s="20">
        <v>58.48485134012995</v>
      </c>
      <c r="U75" s="20">
        <v>64.408650373942137</v>
      </c>
      <c r="V75" s="20">
        <v>62.474515262106443</v>
      </c>
      <c r="W75" s="20">
        <v>56.697509114870734</v>
      </c>
      <c r="X75" s="20">
        <v>47.816231868963179</v>
      </c>
      <c r="Y75" s="20">
        <v>38.99283138691154</v>
      </c>
      <c r="Z75" s="40">
        <f t="shared" si="4"/>
        <v>1076.9281926693486</v>
      </c>
      <c r="AA75" s="21">
        <v>4</v>
      </c>
      <c r="AB75" s="40">
        <f t="shared" si="5"/>
        <v>4307.7127706773945</v>
      </c>
    </row>
    <row r="76" spans="1:28" ht="12.75" x14ac:dyDescent="0.2">
      <c r="A76" s="19">
        <v>42795</v>
      </c>
      <c r="B76" s="20">
        <v>39.556184542187459</v>
      </c>
      <c r="C76" s="20">
        <v>35.536478797674803</v>
      </c>
      <c r="D76" s="20">
        <v>33.279630579181067</v>
      </c>
      <c r="E76" s="20">
        <v>32.051300314641146</v>
      </c>
      <c r="F76" s="20">
        <v>32.076177755765016</v>
      </c>
      <c r="G76" s="20">
        <v>32.449248392896969</v>
      </c>
      <c r="H76" s="20">
        <v>34.967210500068461</v>
      </c>
      <c r="I76" s="20">
        <v>38.993613645457401</v>
      </c>
      <c r="J76" s="20">
        <v>44.431876265625192</v>
      </c>
      <c r="K76" s="20">
        <v>48.861177231416029</v>
      </c>
      <c r="L76" s="20">
        <v>52.123571408657632</v>
      </c>
      <c r="M76" s="20">
        <v>54.889418222104865</v>
      </c>
      <c r="N76" s="20">
        <v>55.386744952259313</v>
      </c>
      <c r="O76" s="20">
        <v>53.555852773324986</v>
      </c>
      <c r="P76" s="20">
        <v>50.810284236972308</v>
      </c>
      <c r="Q76" s="20">
        <v>49.231683250188361</v>
      </c>
      <c r="R76" s="20">
        <v>48.802752837409692</v>
      </c>
      <c r="S76" s="20">
        <v>51.21881892866972</v>
      </c>
      <c r="T76" s="20">
        <v>61.625327020710138</v>
      </c>
      <c r="U76" s="20">
        <v>67.867217771882423</v>
      </c>
      <c r="V76" s="20">
        <v>65.829224923513365</v>
      </c>
      <c r="W76" s="20">
        <v>59.742009433238643</v>
      </c>
      <c r="X76" s="20">
        <v>50.383832023200469</v>
      </c>
      <c r="Y76" s="20">
        <v>41.086639200073158</v>
      </c>
      <c r="Z76" s="40">
        <f t="shared" si="4"/>
        <v>1134.7562750071188</v>
      </c>
      <c r="AA76" s="21">
        <v>4</v>
      </c>
      <c r="AB76" s="40">
        <f t="shared" si="5"/>
        <v>4539.0251000284752</v>
      </c>
    </row>
    <row r="77" spans="1:28" ht="12.75" x14ac:dyDescent="0.2">
      <c r="A77" s="19">
        <v>42826</v>
      </c>
      <c r="B77" s="20">
        <v>40.789979432954077</v>
      </c>
      <c r="C77" s="20">
        <v>36.644895256032811</v>
      </c>
      <c r="D77" s="20">
        <v>34.317653802361306</v>
      </c>
      <c r="E77" s="20">
        <v>33.051010752548912</v>
      </c>
      <c r="F77" s="20">
        <v>33.0766641446425</v>
      </c>
      <c r="G77" s="20">
        <v>33.461371208576381</v>
      </c>
      <c r="H77" s="20">
        <v>36.057870940620631</v>
      </c>
      <c r="I77" s="20">
        <v>40.209861416699901</v>
      </c>
      <c r="J77" s="20">
        <v>45.817748602863283</v>
      </c>
      <c r="K77" s="20">
        <v>50.38520366426544</v>
      </c>
      <c r="L77" s="20">
        <v>53.749355008284709</v>
      </c>
      <c r="M77" s="20">
        <v>56.601471205560777</v>
      </c>
      <c r="N77" s="20">
        <v>57.114310027839586</v>
      </c>
      <c r="O77" s="20">
        <v>55.226310586360647</v>
      </c>
      <c r="P77" s="20">
        <v>52.395105164863274</v>
      </c>
      <c r="Q77" s="20">
        <v>50.767266116962084</v>
      </c>
      <c r="R77" s="20">
        <v>50.324956958030178</v>
      </c>
      <c r="S77" s="20">
        <v>52.816382440840513</v>
      </c>
      <c r="T77" s="20">
        <v>63.547479384492426</v>
      </c>
      <c r="U77" s="20">
        <v>69.984060624817076</v>
      </c>
      <c r="V77" s="20">
        <v>67.882500847715164</v>
      </c>
      <c r="W77" s="20">
        <v>61.605419336290545</v>
      </c>
      <c r="X77" s="20">
        <v>51.955351502314272</v>
      </c>
      <c r="Y77" s="20">
        <v>42.368170422321271</v>
      </c>
      <c r="Z77" s="40">
        <f t="shared" si="4"/>
        <v>1170.1503988482577</v>
      </c>
      <c r="AA77" s="21">
        <v>7</v>
      </c>
      <c r="AB77" s="40">
        <f t="shared" si="5"/>
        <v>8191.0527919378037</v>
      </c>
    </row>
    <row r="78" spans="1:28" ht="12.75" x14ac:dyDescent="0.2">
      <c r="A78" s="19">
        <v>42856</v>
      </c>
      <c r="B78" s="20">
        <v>39.576952457851633</v>
      </c>
      <c r="C78" s="20">
        <v>35.555136274456579</v>
      </c>
      <c r="D78" s="20">
        <v>33.297103158227863</v>
      </c>
      <c r="E78" s="20">
        <v>32.068127991768385</v>
      </c>
      <c r="F78" s="20">
        <v>32.093018494126682</v>
      </c>
      <c r="G78" s="20">
        <v>32.466285002008512</v>
      </c>
      <c r="H78" s="20">
        <v>34.985569097771489</v>
      </c>
      <c r="I78" s="20">
        <v>39.014086198333835</v>
      </c>
      <c r="J78" s="20">
        <v>44.455204032692841</v>
      </c>
      <c r="K78" s="20">
        <v>48.886830484370989</v>
      </c>
      <c r="L78" s="20">
        <v>52.150937494331941</v>
      </c>
      <c r="M78" s="20">
        <v>54.918236441599113</v>
      </c>
      <c r="N78" s="20">
        <v>55.415824279838411</v>
      </c>
      <c r="O78" s="20">
        <v>53.583970839983635</v>
      </c>
      <c r="P78" s="20">
        <v>50.836960816377491</v>
      </c>
      <c r="Q78" s="20">
        <v>49.257531027408994</v>
      </c>
      <c r="R78" s="20">
        <v>48.828375416200771</v>
      </c>
      <c r="S78" s="20">
        <v>51.245709998277164</v>
      </c>
      <c r="T78" s="20">
        <v>61.657681748779979</v>
      </c>
      <c r="U78" s="20">
        <v>67.902849637578285</v>
      </c>
      <c r="V78" s="20">
        <v>65.863786795626964</v>
      </c>
      <c r="W78" s="20">
        <v>59.773375375830859</v>
      </c>
      <c r="X78" s="20">
        <v>50.410284705288127</v>
      </c>
      <c r="Y78" s="20">
        <v>41.108210639980896</v>
      </c>
      <c r="Z78" s="40">
        <f t="shared" si="4"/>
        <v>1135.3520484087114</v>
      </c>
      <c r="AA78" s="21">
        <v>4</v>
      </c>
      <c r="AB78" s="40">
        <f t="shared" si="5"/>
        <v>4541.4081936348457</v>
      </c>
    </row>
    <row r="79" spans="1:28" ht="12.75" x14ac:dyDescent="0.2">
      <c r="A79" s="19">
        <v>42887</v>
      </c>
      <c r="B79" s="20">
        <v>37.689630314910893</v>
      </c>
      <c r="C79" s="20">
        <v>33.859604106902211</v>
      </c>
      <c r="D79" s="20">
        <v>31.709250729387342</v>
      </c>
      <c r="E79" s="20">
        <v>30.538882198879772</v>
      </c>
      <c r="F79" s="20">
        <v>30.562585737782513</v>
      </c>
      <c r="G79" s="20">
        <v>30.918052134695881</v>
      </c>
      <c r="H79" s="20">
        <v>33.317198110593367</v>
      </c>
      <c r="I79" s="20">
        <v>37.1536056864215</v>
      </c>
      <c r="J79" s="20">
        <v>42.33525073337799</v>
      </c>
      <c r="K79" s="20">
        <v>46.55554442161506</v>
      </c>
      <c r="L79" s="20">
        <v>49.663994640078784</v>
      </c>
      <c r="M79" s="20">
        <v>52.29932828292096</v>
      </c>
      <c r="N79" s="20">
        <v>52.77318744861612</v>
      </c>
      <c r="O79" s="20">
        <v>51.028690344834523</v>
      </c>
      <c r="P79" s="20">
        <v>48.412678099542752</v>
      </c>
      <c r="Q79" s="20">
        <v>46.908567217888177</v>
      </c>
      <c r="R79" s="20">
        <v>46.499876923929001</v>
      </c>
      <c r="S79" s="20">
        <v>48.801935093843348</v>
      </c>
      <c r="T79" s="20">
        <v>58.717386935257032</v>
      </c>
      <c r="U79" s="20">
        <v>64.66473897642372</v>
      </c>
      <c r="V79" s="20">
        <v>62.722913749131095</v>
      </c>
      <c r="W79" s="20">
        <v>56.92293824262169</v>
      </c>
      <c r="X79" s="20">
        <v>48.006349064777176</v>
      </c>
      <c r="Y79" s="20">
        <v>39.147866768629676</v>
      </c>
      <c r="Z79" s="40">
        <f t="shared" si="4"/>
        <v>1081.2100559630608</v>
      </c>
      <c r="AA79" s="21">
        <v>4</v>
      </c>
      <c r="AB79" s="40">
        <f t="shared" si="5"/>
        <v>4324.8402238522431</v>
      </c>
    </row>
    <row r="80" spans="1:28" ht="12.75" x14ac:dyDescent="0.2">
      <c r="A80" s="19">
        <v>42917</v>
      </c>
      <c r="B80" s="20">
        <v>40.910469428039107</v>
      </c>
      <c r="C80" s="20">
        <v>36.753141038714517</v>
      </c>
      <c r="D80" s="20">
        <v>34.419025119421491</v>
      </c>
      <c r="E80" s="20">
        <v>33.148640517959201</v>
      </c>
      <c r="F80" s="20">
        <v>33.174369687906335</v>
      </c>
      <c r="G80" s="20">
        <v>33.560213142514755</v>
      </c>
      <c r="H80" s="20">
        <v>36.164382705343471</v>
      </c>
      <c r="I80" s="20">
        <v>40.328637794423543</v>
      </c>
      <c r="J80" s="20">
        <v>45.953090183827804</v>
      </c>
      <c r="K80" s="20">
        <v>50.534037103905796</v>
      </c>
      <c r="L80" s="20">
        <v>53.908125853742398</v>
      </c>
      <c r="M80" s="20">
        <v>56.768666950255223</v>
      </c>
      <c r="N80" s="20">
        <v>57.283020653101133</v>
      </c>
      <c r="O80" s="20">
        <v>55.389444228093723</v>
      </c>
      <c r="P80" s="20">
        <v>52.549875675943596</v>
      </c>
      <c r="Q80" s="20">
        <v>50.917228135329061</v>
      </c>
      <c r="R80" s="20">
        <v>50.473612434223647</v>
      </c>
      <c r="S80" s="20">
        <v>52.972397367770455</v>
      </c>
      <c r="T80" s="20">
        <v>63.735193023605412</v>
      </c>
      <c r="U80" s="20">
        <v>70.190787356184387</v>
      </c>
      <c r="V80" s="20">
        <v>68.083019757192559</v>
      </c>
      <c r="W80" s="20">
        <v>61.787396301619545</v>
      </c>
      <c r="X80" s="20">
        <v>52.108823019931599</v>
      </c>
      <c r="Y80" s="20">
        <v>42.493322254141596</v>
      </c>
      <c r="Z80" s="40">
        <f t="shared" si="4"/>
        <v>1173.6069197331904</v>
      </c>
      <c r="AA80" s="21">
        <v>6</v>
      </c>
      <c r="AB80" s="40">
        <f t="shared" si="5"/>
        <v>7041.6415183991421</v>
      </c>
    </row>
    <row r="81" spans="1:28" ht="12.75" x14ac:dyDescent="0.2">
      <c r="A81" s="19">
        <v>42948</v>
      </c>
      <c r="B81" s="20">
        <v>39.71820018074353</v>
      </c>
      <c r="C81" s="20">
        <v>35.682030381354437</v>
      </c>
      <c r="D81" s="20">
        <v>33.41593848302972</v>
      </c>
      <c r="E81" s="20">
        <v>32.182577179362276</v>
      </c>
      <c r="F81" s="20">
        <v>32.207556514401247</v>
      </c>
      <c r="G81" s="20">
        <v>32.582155187621638</v>
      </c>
      <c r="H81" s="20">
        <v>35.110430454249105</v>
      </c>
      <c r="I81" s="20">
        <v>39.153325085969051</v>
      </c>
      <c r="J81" s="20">
        <v>44.613861937113349</v>
      </c>
      <c r="K81" s="20">
        <v>49.061304592570039</v>
      </c>
      <c r="L81" s="20">
        <v>52.33706100082469</v>
      </c>
      <c r="M81" s="20">
        <v>55.114236268793391</v>
      </c>
      <c r="N81" s="20">
        <v>55.613599967596095</v>
      </c>
      <c r="O81" s="20">
        <v>53.775208754846183</v>
      </c>
      <c r="P81" s="20">
        <v>51.018394820466241</v>
      </c>
      <c r="Q81" s="20">
        <v>49.433328143175004</v>
      </c>
      <c r="R81" s="20">
        <v>49.002640901836486</v>
      </c>
      <c r="S81" s="20">
        <v>51.428602803198004</v>
      </c>
      <c r="T81" s="20">
        <v>61.877734244107494</v>
      </c>
      <c r="U81" s="20">
        <v>68.145190755161636</v>
      </c>
      <c r="V81" s="20">
        <v>66.098850622631517</v>
      </c>
      <c r="W81" s="20">
        <v>59.98670289695292</v>
      </c>
      <c r="X81" s="20">
        <v>50.590195928430873</v>
      </c>
      <c r="Y81" s="20">
        <v>41.254923329676792</v>
      </c>
      <c r="Z81" s="40">
        <f t="shared" si="4"/>
        <v>1139.4040504341117</v>
      </c>
      <c r="AA81" s="21">
        <v>4</v>
      </c>
      <c r="AB81" s="40">
        <f t="shared" si="5"/>
        <v>4557.6162017364468</v>
      </c>
    </row>
    <row r="82" spans="1:28" ht="12.75" x14ac:dyDescent="0.2">
      <c r="A82" s="19">
        <v>42979</v>
      </c>
      <c r="B82" s="20">
        <v>37.645735283751918</v>
      </c>
      <c r="C82" s="20">
        <v>33.82016969576884</v>
      </c>
      <c r="D82" s="20">
        <v>31.672320716087544</v>
      </c>
      <c r="E82" s="20">
        <v>30.503315249178232</v>
      </c>
      <c r="F82" s="20">
        <v>30.526991181878152</v>
      </c>
      <c r="G82" s="20">
        <v>30.882043586708335</v>
      </c>
      <c r="H82" s="20">
        <v>33.278395409771555</v>
      </c>
      <c r="I82" s="20">
        <v>37.110334933547371</v>
      </c>
      <c r="J82" s="20">
        <v>42.285945204654631</v>
      </c>
      <c r="K82" s="20">
        <v>46.501323749882935</v>
      </c>
      <c r="L82" s="20">
        <v>49.606153728029746</v>
      </c>
      <c r="M82" s="20">
        <v>52.23841814330455</v>
      </c>
      <c r="N82" s="20">
        <v>52.711725431396523</v>
      </c>
      <c r="O82" s="20">
        <v>50.969260047058377</v>
      </c>
      <c r="P82" s="20">
        <v>48.356294526769204</v>
      </c>
      <c r="Q82" s="20">
        <v>46.8539353999996</v>
      </c>
      <c r="R82" s="20">
        <v>46.445721085057407</v>
      </c>
      <c r="S82" s="20">
        <v>48.745098174943799</v>
      </c>
      <c r="T82" s="20">
        <v>58.649002037141514</v>
      </c>
      <c r="U82" s="20">
        <v>64.589427525806116</v>
      </c>
      <c r="V82" s="20">
        <v>62.649863835125693</v>
      </c>
      <c r="W82" s="20">
        <v>56.856643239806772</v>
      </c>
      <c r="X82" s="20">
        <v>47.950438720992423</v>
      </c>
      <c r="Y82" s="20">
        <v>39.102273409998709</v>
      </c>
      <c r="Z82" s="40">
        <f t="shared" si="4"/>
        <v>1079.9508303166601</v>
      </c>
      <c r="AA82" s="21">
        <v>4</v>
      </c>
      <c r="AB82" s="40">
        <f t="shared" si="5"/>
        <v>4319.8033212666405</v>
      </c>
    </row>
    <row r="83" spans="1:28" ht="12.75" x14ac:dyDescent="0.2">
      <c r="A83" s="19">
        <v>43009</v>
      </c>
      <c r="B83" s="20">
        <v>39.81314990792189</v>
      </c>
      <c r="C83" s="20">
        <v>35.767331302203367</v>
      </c>
      <c r="D83" s="20">
        <v>33.495822118943074</v>
      </c>
      <c r="E83" s="20">
        <v>32.259512360442272</v>
      </c>
      <c r="F83" s="20">
        <v>32.284551410700871</v>
      </c>
      <c r="G83" s="20">
        <v>32.660045593830112</v>
      </c>
      <c r="H83" s="20">
        <v>35.194364916978408</v>
      </c>
      <c r="I83" s="20">
        <v>39.246924431309999</v>
      </c>
      <c r="J83" s="20">
        <v>44.7205151590626</v>
      </c>
      <c r="K83" s="20">
        <v>49.178589803503066</v>
      </c>
      <c r="L83" s="20">
        <v>52.462177185363046</v>
      </c>
      <c r="M83" s="20">
        <v>55.245991526422173</v>
      </c>
      <c r="N83" s="20">
        <v>55.74654899651231</v>
      </c>
      <c r="O83" s="20">
        <v>53.90376295360133</v>
      </c>
      <c r="P83" s="20">
        <v>51.140358621626334</v>
      </c>
      <c r="Q83" s="20">
        <v>49.551502707967806</v>
      </c>
      <c r="R83" s="20">
        <v>49.119785872239859</v>
      </c>
      <c r="S83" s="20">
        <v>51.551547241342391</v>
      </c>
      <c r="T83" s="20">
        <v>62.025658217453632</v>
      </c>
      <c r="U83" s="20">
        <v>68.308097615021239</v>
      </c>
      <c r="V83" s="20">
        <v>66.25686553279516</v>
      </c>
      <c r="W83" s="20">
        <v>60.130106199430763</v>
      </c>
      <c r="X83" s="20">
        <v>50.71113608381166</v>
      </c>
      <c r="Y83" s="20">
        <v>41.353546723916494</v>
      </c>
      <c r="Z83" s="40">
        <f t="shared" si="4"/>
        <v>1142.1278924823996</v>
      </c>
      <c r="AA83" s="21">
        <v>5</v>
      </c>
      <c r="AB83" s="40">
        <f t="shared" si="5"/>
        <v>5710.6394624119985</v>
      </c>
    </row>
    <row r="84" spans="1:28" ht="12.75" x14ac:dyDescent="0.2">
      <c r="A84" s="19">
        <v>43040</v>
      </c>
      <c r="B84" s="20">
        <v>39.05916920348681</v>
      </c>
      <c r="C84" s="20">
        <v>35.089970236490949</v>
      </c>
      <c r="D84" s="20">
        <v>32.861478852578024</v>
      </c>
      <c r="E84" s="20">
        <v>31.64858230566108</v>
      </c>
      <c r="F84" s="20">
        <v>31.673147166844057</v>
      </c>
      <c r="G84" s="20">
        <v>32.041530248004186</v>
      </c>
      <c r="H84" s="20">
        <v>34.527854678184951</v>
      </c>
      <c r="I84" s="20">
        <v>38.503666894589912</v>
      </c>
      <c r="J84" s="20">
        <v>43.873598861298873</v>
      </c>
      <c r="K84" s="20">
        <v>48.24724656969903</v>
      </c>
      <c r="L84" s="20">
        <v>51.468649433806085</v>
      </c>
      <c r="M84" s="20">
        <v>54.199743949813872</v>
      </c>
      <c r="N84" s="20">
        <v>54.690821871694894</v>
      </c>
      <c r="O84" s="20">
        <v>52.882934477144332</v>
      </c>
      <c r="P84" s="20">
        <v>50.171863445842114</v>
      </c>
      <c r="Q84" s="20">
        <v>48.61309725640276</v>
      </c>
      <c r="R84" s="20">
        <v>48.189556266210055</v>
      </c>
      <c r="S84" s="20">
        <v>50.575264983002121</v>
      </c>
      <c r="T84" s="20">
        <v>60.851017437108347</v>
      </c>
      <c r="U84" s="20">
        <v>67.014480112324065</v>
      </c>
      <c r="V84" s="20">
        <v>65.002094225736712</v>
      </c>
      <c r="W84" s="20">
        <v>58.991363348517027</v>
      </c>
      <c r="X84" s="20">
        <v>49.750769516594438</v>
      </c>
      <c r="Y84" s="20">
        <v>40.570394012767068</v>
      </c>
      <c r="Z84" s="40">
        <f t="shared" si="4"/>
        <v>1120.4982953538017</v>
      </c>
      <c r="AA84" s="21">
        <v>4</v>
      </c>
      <c r="AB84" s="40">
        <f t="shared" si="5"/>
        <v>4481.9931814152069</v>
      </c>
    </row>
    <row r="85" spans="1:28" ht="12.75" x14ac:dyDescent="0.2">
      <c r="A85" s="19">
        <v>43070</v>
      </c>
      <c r="B85" s="20">
        <v>41.431842439060361</v>
      </c>
      <c r="C85" s="20">
        <v>37.221532041696022</v>
      </c>
      <c r="D85" s="20">
        <v>34.857669579233772</v>
      </c>
      <c r="E85" s="20">
        <v>33.571094886235507</v>
      </c>
      <c r="F85" s="20">
        <v>33.597151955006439</v>
      </c>
      <c r="G85" s="20">
        <v>33.987912692807271</v>
      </c>
      <c r="H85" s="20">
        <v>36.625270428374257</v>
      </c>
      <c r="I85" s="20">
        <v>40.842595801046983</v>
      </c>
      <c r="J85" s="20">
        <v>46.538727584958494</v>
      </c>
      <c r="K85" s="20">
        <v>51.17805521106213</v>
      </c>
      <c r="L85" s="20">
        <v>54.595144171738397</v>
      </c>
      <c r="M85" s="20">
        <v>57.492140702410005</v>
      </c>
      <c r="N85" s="20">
        <v>58.01304945442871</v>
      </c>
      <c r="O85" s="20">
        <v>56.095340829128624</v>
      </c>
      <c r="P85" s="20">
        <v>53.219584122045688</v>
      </c>
      <c r="Q85" s="20">
        <v>51.566129722549121</v>
      </c>
      <c r="R85" s="20">
        <v>51.116860474636368</v>
      </c>
      <c r="S85" s="20">
        <v>53.647490533475356</v>
      </c>
      <c r="T85" s="20">
        <v>64.547449884974071</v>
      </c>
      <c r="U85" s="20">
        <v>71.085315887914319</v>
      </c>
      <c r="V85" s="20">
        <v>68.950686384012002</v>
      </c>
      <c r="W85" s="20">
        <v>62.5748299659925</v>
      </c>
      <c r="X85" s="20">
        <v>52.77291058329881</v>
      </c>
      <c r="Y85" s="20">
        <v>43.034867528045332</v>
      </c>
      <c r="Z85" s="40">
        <f t="shared" si="4"/>
        <v>1188.5636528641307</v>
      </c>
      <c r="AA85" s="21">
        <v>6</v>
      </c>
      <c r="AB85" s="40">
        <f t="shared" si="5"/>
        <v>7131.3819171847845</v>
      </c>
    </row>
    <row r="86" spans="1:28" x14ac:dyDescent="0.2">
      <c r="AA86" s="23"/>
      <c r="AB86" s="2"/>
    </row>
    <row r="87" spans="1:28" ht="15.75" x14ac:dyDescent="0.25">
      <c r="A87" s="6" t="s">
        <v>37</v>
      </c>
      <c r="B87" s="7"/>
      <c r="C87" s="7"/>
      <c r="D87" s="7"/>
      <c r="E87" s="8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</row>
    <row r="88" spans="1:28" x14ac:dyDescent="0.2">
      <c r="AA88" s="23"/>
      <c r="AB88" s="2"/>
    </row>
    <row r="89" spans="1:28" ht="15.75" thickBot="1" x14ac:dyDescent="0.3">
      <c r="A89" s="10"/>
      <c r="B89" s="11" t="s">
        <v>1</v>
      </c>
      <c r="C89" s="11" t="s">
        <v>2</v>
      </c>
      <c r="D89" s="11" t="s">
        <v>3</v>
      </c>
      <c r="E89" s="11" t="s">
        <v>4</v>
      </c>
      <c r="F89" s="11" t="s">
        <v>5</v>
      </c>
      <c r="G89" s="11" t="s">
        <v>6</v>
      </c>
      <c r="H89" s="11" t="s">
        <v>7</v>
      </c>
      <c r="I89" s="11" t="s">
        <v>8</v>
      </c>
      <c r="J89" s="11" t="s">
        <v>9</v>
      </c>
      <c r="K89" s="11" t="s">
        <v>10</v>
      </c>
      <c r="L89" s="11" t="s">
        <v>11</v>
      </c>
      <c r="M89" s="11" t="s">
        <v>12</v>
      </c>
      <c r="N89" s="11" t="s">
        <v>13</v>
      </c>
      <c r="O89" s="11" t="s">
        <v>14</v>
      </c>
      <c r="P89" s="11" t="s">
        <v>15</v>
      </c>
      <c r="Q89" s="11" t="s">
        <v>16</v>
      </c>
      <c r="R89" s="11" t="s">
        <v>17</v>
      </c>
      <c r="S89" s="11" t="s">
        <v>18</v>
      </c>
      <c r="T89" s="11" t="s">
        <v>19</v>
      </c>
      <c r="U89" s="11" t="s">
        <v>20</v>
      </c>
      <c r="V89" s="11" t="s">
        <v>21</v>
      </c>
      <c r="W89" s="11" t="s">
        <v>22</v>
      </c>
      <c r="X89" s="11" t="s">
        <v>23</v>
      </c>
      <c r="Y89" s="11" t="s">
        <v>24</v>
      </c>
      <c r="Z89" s="12" t="s">
        <v>25</v>
      </c>
      <c r="AA89" s="13" t="s">
        <v>26</v>
      </c>
      <c r="AB89" s="14" t="s">
        <v>27</v>
      </c>
    </row>
    <row r="90" spans="1:28" ht="12.75" x14ac:dyDescent="0.2">
      <c r="A90" s="15">
        <v>42005</v>
      </c>
      <c r="B90" s="16">
        <v>13.459206918676101</v>
      </c>
      <c r="C90" s="16">
        <v>12.16911579535234</v>
      </c>
      <c r="D90" s="16">
        <v>11.460097817223827</v>
      </c>
      <c r="E90" s="16">
        <v>11.21748317839158</v>
      </c>
      <c r="F90" s="16">
        <v>11.465283292505982</v>
      </c>
      <c r="G90" s="16">
        <v>11.719196235653435</v>
      </c>
      <c r="H90" s="16">
        <v>12.489502828869458</v>
      </c>
      <c r="I90" s="16">
        <v>14.016506708482034</v>
      </c>
      <c r="J90" s="16">
        <v>16.050300688067743</v>
      </c>
      <c r="K90" s="16">
        <v>17.991175431537116</v>
      </c>
      <c r="L90" s="16">
        <v>19.539543204136219</v>
      </c>
      <c r="M90" s="16">
        <v>20.743083323658116</v>
      </c>
      <c r="N90" s="16">
        <v>20.850857793409237</v>
      </c>
      <c r="O90" s="16">
        <v>20.002802627526961</v>
      </c>
      <c r="P90" s="16">
        <v>18.891104485960756</v>
      </c>
      <c r="Q90" s="16">
        <v>18.317025365411865</v>
      </c>
      <c r="R90" s="16">
        <v>18.260146681264825</v>
      </c>
      <c r="S90" s="16">
        <v>19.421494252994879</v>
      </c>
      <c r="T90" s="16">
        <v>23.261498105021762</v>
      </c>
      <c r="U90" s="16">
        <v>25.439437023664279</v>
      </c>
      <c r="V90" s="16">
        <v>24.319267711323498</v>
      </c>
      <c r="W90" s="16">
        <v>21.783679311947779</v>
      </c>
      <c r="X90" s="16">
        <v>18.0706525054891</v>
      </c>
      <c r="Y90" s="16">
        <v>14.58257366788304</v>
      </c>
      <c r="Z90" s="16">
        <f>SUM(B90:Y90)</f>
        <v>415.52103495445186</v>
      </c>
      <c r="AA90" s="17">
        <v>1</v>
      </c>
      <c r="AB90" s="16">
        <f>+AA90*Z90</f>
        <v>415.52103495445186</v>
      </c>
    </row>
    <row r="91" spans="1:28" ht="12.75" x14ac:dyDescent="0.2">
      <c r="A91" s="15">
        <v>42036</v>
      </c>
      <c r="B91" s="16">
        <v>11.165774716405323</v>
      </c>
      <c r="C91" s="16">
        <v>10.095513523921603</v>
      </c>
      <c r="D91" s="16">
        <v>9.5073113318088698</v>
      </c>
      <c r="E91" s="16">
        <v>9.3060379271817446</v>
      </c>
      <c r="F91" s="16">
        <v>9.5116132085203198</v>
      </c>
      <c r="G91" s="16">
        <v>9.7222597003897508</v>
      </c>
      <c r="H91" s="16">
        <v>10.361307003427857</v>
      </c>
      <c r="I91" s="16">
        <v>11.628111311724208</v>
      </c>
      <c r="J91" s="16">
        <v>13.315349314145022</v>
      </c>
      <c r="K91" s="16">
        <v>14.925501403289935</v>
      </c>
      <c r="L91" s="16">
        <v>16.210029223647158</v>
      </c>
      <c r="M91" s="16">
        <v>17.208487596264177</v>
      </c>
      <c r="N91" s="16">
        <v>17.297897429747845</v>
      </c>
      <c r="O91" s="16">
        <v>16.594349814606741</v>
      </c>
      <c r="P91" s="16">
        <v>15.672083660562373</v>
      </c>
      <c r="Q91" s="16">
        <v>15.195826911693585</v>
      </c>
      <c r="R91" s="16">
        <v>15.148640284934014</v>
      </c>
      <c r="S91" s="16">
        <v>16.112095667686805</v>
      </c>
      <c r="T91" s="16">
        <v>19.297767615590725</v>
      </c>
      <c r="U91" s="16">
        <v>21.104588437842104</v>
      </c>
      <c r="V91" s="16">
        <v>20.175294590039506</v>
      </c>
      <c r="W91" s="16">
        <v>18.071767315956638</v>
      </c>
      <c r="X91" s="16">
        <v>14.991435682198713</v>
      </c>
      <c r="Y91" s="16">
        <v>12.097721161789126</v>
      </c>
      <c r="Z91" s="16">
        <f t="shared" ref="Z91:Z113" si="6">SUM(B91:Y91)</f>
        <v>344.71676483337421</v>
      </c>
      <c r="AA91" s="17">
        <v>0</v>
      </c>
      <c r="AB91" s="16">
        <f t="shared" ref="AB91:AB113" si="7">+AA91*Z91</f>
        <v>0</v>
      </c>
    </row>
    <row r="92" spans="1:28" ht="12.75" x14ac:dyDescent="0.2">
      <c r="A92" s="15">
        <v>42064</v>
      </c>
      <c r="B92" s="16">
        <v>15.291261356901449</v>
      </c>
      <c r="C92" s="16">
        <v>13.825564257498902</v>
      </c>
      <c r="D92" s="16">
        <v>13.020035426876589</v>
      </c>
      <c r="E92" s="16">
        <v>12.744396314274326</v>
      </c>
      <c r="F92" s="16">
        <v>13.025926744119744</v>
      </c>
      <c r="G92" s="16">
        <v>13.314402075469333</v>
      </c>
      <c r="H92" s="16">
        <v>14.189562069143703</v>
      </c>
      <c r="I92" s="16">
        <v>15.924420263779075</v>
      </c>
      <c r="J92" s="16">
        <v>18.235052344543373</v>
      </c>
      <c r="K92" s="16">
        <v>20.440117111191491</v>
      </c>
      <c r="L92" s="16">
        <v>22.199247231597212</v>
      </c>
      <c r="M92" s="16">
        <v>23.566612086920799</v>
      </c>
      <c r="N92" s="16">
        <v>23.689056714938147</v>
      </c>
      <c r="O92" s="16">
        <v>22.725565086870372</v>
      </c>
      <c r="P92" s="16">
        <v>21.462543652146596</v>
      </c>
      <c r="Q92" s="16">
        <v>20.810321427992196</v>
      </c>
      <c r="R92" s="16">
        <v>20.745700471483818</v>
      </c>
      <c r="S92" s="16">
        <v>22.065129569559822</v>
      </c>
      <c r="T92" s="16">
        <v>26.427831091844396</v>
      </c>
      <c r="U92" s="16">
        <v>28.902228983604125</v>
      </c>
      <c r="V92" s="16">
        <v>27.629583290400955</v>
      </c>
      <c r="W92" s="16">
        <v>24.74885301092359</v>
      </c>
      <c r="X92" s="16">
        <v>20.530412528820829</v>
      </c>
      <c r="Y92" s="16">
        <v>16.567539719034372</v>
      </c>
      <c r="Z92" s="16">
        <f t="shared" si="6"/>
        <v>472.08136282993519</v>
      </c>
      <c r="AA92" s="17">
        <v>1</v>
      </c>
      <c r="AB92" s="16">
        <f t="shared" si="7"/>
        <v>472.08136282993519</v>
      </c>
    </row>
    <row r="93" spans="1:28" ht="12.75" x14ac:dyDescent="0.2">
      <c r="A93" s="15">
        <v>42095</v>
      </c>
      <c r="B93" s="16">
        <v>15.025541341875311</v>
      </c>
      <c r="C93" s="16">
        <v>13.585314021988449</v>
      </c>
      <c r="D93" s="16">
        <v>12.793783064267599</v>
      </c>
      <c r="E93" s="16">
        <v>12.522933800418354</v>
      </c>
      <c r="F93" s="16">
        <v>12.799572006639915</v>
      </c>
      <c r="G93" s="16">
        <v>13.083034431101593</v>
      </c>
      <c r="H93" s="16">
        <v>13.942986554003122</v>
      </c>
      <c r="I93" s="16">
        <v>15.647697690473233</v>
      </c>
      <c r="J93" s="16">
        <v>17.91817734843276</v>
      </c>
      <c r="K93" s="16">
        <v>20.084924161496041</v>
      </c>
      <c r="L93" s="16">
        <v>21.813485444503911</v>
      </c>
      <c r="M93" s="16">
        <v>23.157089263937621</v>
      </c>
      <c r="N93" s="16">
        <v>23.277406141494286</v>
      </c>
      <c r="O93" s="16">
        <v>22.330657344767381</v>
      </c>
      <c r="P93" s="16">
        <v>21.089583744612636</v>
      </c>
      <c r="Q93" s="16">
        <v>20.448695346697789</v>
      </c>
      <c r="R93" s="16">
        <v>20.385197324467601</v>
      </c>
      <c r="S93" s="16">
        <v>21.681698378114589</v>
      </c>
      <c r="T93" s="16">
        <v>25.96858816145895</v>
      </c>
      <c r="U93" s="16">
        <v>28.399987831578684</v>
      </c>
      <c r="V93" s="16">
        <v>27.149457216054721</v>
      </c>
      <c r="W93" s="16">
        <v>24.318786096203418</v>
      </c>
      <c r="X93" s="16">
        <v>20.173650493412353</v>
      </c>
      <c r="Y93" s="16">
        <v>16.279641500546266</v>
      </c>
      <c r="Z93" s="16">
        <f t="shared" si="6"/>
        <v>463.87788870854661</v>
      </c>
      <c r="AA93" s="17">
        <v>0</v>
      </c>
      <c r="AB93" s="16">
        <f t="shared" si="7"/>
        <v>0</v>
      </c>
    </row>
    <row r="94" spans="1:28" ht="12.75" x14ac:dyDescent="0.2">
      <c r="A94" s="15">
        <v>42125</v>
      </c>
      <c r="B94" s="16">
        <v>12.97024321970053</v>
      </c>
      <c r="C94" s="16">
        <v>11.727020216577863</v>
      </c>
      <c r="D94" s="16">
        <v>11.043760372291906</v>
      </c>
      <c r="E94" s="16">
        <v>10.809959755856806</v>
      </c>
      <c r="F94" s="16">
        <v>11.048757462835626</v>
      </c>
      <c r="G94" s="16">
        <v>11.293445923987274</v>
      </c>
      <c r="H94" s="16">
        <v>12.035767810270713</v>
      </c>
      <c r="I94" s="16">
        <v>13.5072966927429</v>
      </c>
      <c r="J94" s="16">
        <v>15.467204340598876</v>
      </c>
      <c r="K94" s="16">
        <v>17.337568444061798</v>
      </c>
      <c r="L94" s="16">
        <v>18.829685084031826</v>
      </c>
      <c r="M94" s="16">
        <v>19.989501421590738</v>
      </c>
      <c r="N94" s="16">
        <v>20.093360519232412</v>
      </c>
      <c r="O94" s="16">
        <v>19.276114612272352</v>
      </c>
      <c r="P94" s="16">
        <v>18.204803696991387</v>
      </c>
      <c r="Q94" s="16">
        <v>17.651580474712308</v>
      </c>
      <c r="R94" s="16">
        <v>17.596768153907586</v>
      </c>
      <c r="S94" s="16">
        <v>18.71592476981828</v>
      </c>
      <c r="T94" s="16">
        <v>22.416423931939391</v>
      </c>
      <c r="U94" s="16">
        <v>24.5152398326926</v>
      </c>
      <c r="V94" s="16">
        <v>23.435765498425237</v>
      </c>
      <c r="W94" s="16">
        <v>20.992293275755141</v>
      </c>
      <c r="X94" s="16">
        <v>17.414158170765308</v>
      </c>
      <c r="Y94" s="16">
        <v>14.052798830159299</v>
      </c>
      <c r="Z94" s="16">
        <f t="shared" si="6"/>
        <v>400.42544251121808</v>
      </c>
      <c r="AA94" s="17">
        <v>1</v>
      </c>
      <c r="AB94" s="16">
        <f t="shared" si="7"/>
        <v>400.42544251121808</v>
      </c>
    </row>
    <row r="95" spans="1:28" ht="12.75" x14ac:dyDescent="0.2">
      <c r="A95" s="15">
        <v>42156</v>
      </c>
      <c r="B95" s="16">
        <v>10.653630630980301</v>
      </c>
      <c r="C95" s="16">
        <v>9.6324594437592825</v>
      </c>
      <c r="D95" s="16">
        <v>9.0712365057848174</v>
      </c>
      <c r="E95" s="16">
        <v>8.8791949714355045</v>
      </c>
      <c r="F95" s="16">
        <v>9.075341066970033</v>
      </c>
      <c r="G95" s="16">
        <v>9.2763257702339708</v>
      </c>
      <c r="H95" s="16">
        <v>9.8860616905090968</v>
      </c>
      <c r="I95" s="16">
        <v>11.094761088903253</v>
      </c>
      <c r="J95" s="16">
        <v>12.704610017516718</v>
      </c>
      <c r="K95" s="16">
        <v>14.240908756577582</v>
      </c>
      <c r="L95" s="16">
        <v>15.466518737154885</v>
      </c>
      <c r="M95" s="16">
        <v>16.419180506932729</v>
      </c>
      <c r="N95" s="16">
        <v>16.50448935158575</v>
      </c>
      <c r="O95" s="16">
        <v>15.833211575220812</v>
      </c>
      <c r="P95" s="16">
        <v>14.953247291667129</v>
      </c>
      <c r="Q95" s="16">
        <v>14.498835160236172</v>
      </c>
      <c r="R95" s="16">
        <v>14.453812857262443</v>
      </c>
      <c r="S95" s="16">
        <v>15.373077130273181</v>
      </c>
      <c r="T95" s="16">
        <v>18.412630865365024</v>
      </c>
      <c r="U95" s="16">
        <v>20.136577671165107</v>
      </c>
      <c r="V95" s="16">
        <v>19.249908035283493</v>
      </c>
      <c r="W95" s="16">
        <v>17.242863905390241</v>
      </c>
      <c r="X95" s="16">
        <v>14.303818807268653</v>
      </c>
      <c r="Y95" s="16">
        <v>11.54283119691922</v>
      </c>
      <c r="Z95" s="16">
        <f t="shared" si="6"/>
        <v>328.90553303439549</v>
      </c>
      <c r="AA95" s="17">
        <v>3</v>
      </c>
      <c r="AB95" s="16">
        <f t="shared" si="7"/>
        <v>986.71659910318647</v>
      </c>
    </row>
    <row r="96" spans="1:28" ht="12.75" x14ac:dyDescent="0.2">
      <c r="A96" s="15">
        <v>42186</v>
      </c>
      <c r="B96" s="16">
        <v>10.519538354327116</v>
      </c>
      <c r="C96" s="16">
        <v>9.5112201722543066</v>
      </c>
      <c r="D96" s="16">
        <v>8.9570610854747699</v>
      </c>
      <c r="E96" s="16">
        <v>8.7674366882916352</v>
      </c>
      <c r="F96" s="16">
        <v>8.9611139844639638</v>
      </c>
      <c r="G96" s="16">
        <v>9.1595689870684165</v>
      </c>
      <c r="H96" s="16">
        <v>9.761630445881627</v>
      </c>
      <c r="I96" s="16">
        <v>10.955116509053829</v>
      </c>
      <c r="J96" s="16">
        <v>12.544703020526816</v>
      </c>
      <c r="K96" s="16">
        <v>14.061665084356889</v>
      </c>
      <c r="L96" s="16">
        <v>15.271848884106545</v>
      </c>
      <c r="M96" s="16">
        <v>16.212519944799876</v>
      </c>
      <c r="N96" s="16">
        <v>16.29675504683928</v>
      </c>
      <c r="O96" s="16">
        <v>15.633926330556987</v>
      </c>
      <c r="P96" s="16">
        <v>14.76503774675697</v>
      </c>
      <c r="Q96" s="16">
        <v>14.316345088748079</v>
      </c>
      <c r="R96" s="16">
        <v>14.271889460489762</v>
      </c>
      <c r="S96" s="16">
        <v>15.179583383121027</v>
      </c>
      <c r="T96" s="16">
        <v>18.180879673923133</v>
      </c>
      <c r="U96" s="16">
        <v>19.883127965852601</v>
      </c>
      <c r="V96" s="16">
        <v>19.007618426864983</v>
      </c>
      <c r="W96" s="16">
        <v>17.025836024737874</v>
      </c>
      <c r="X96" s="16">
        <v>14.123783315600326</v>
      </c>
      <c r="Y96" s="16">
        <v>11.3975469677366</v>
      </c>
      <c r="Z96" s="16">
        <f t="shared" si="6"/>
        <v>324.76575259183352</v>
      </c>
      <c r="AA96" s="17">
        <v>1</v>
      </c>
      <c r="AB96" s="16">
        <f t="shared" si="7"/>
        <v>324.76575259183352</v>
      </c>
    </row>
    <row r="97" spans="1:28" ht="12.75" x14ac:dyDescent="0.2">
      <c r="A97" s="15">
        <v>42217</v>
      </c>
      <c r="B97" s="16">
        <v>10.328320627719902</v>
      </c>
      <c r="C97" s="16">
        <v>9.3383310361211578</v>
      </c>
      <c r="D97" s="16">
        <v>8.7942451138839743</v>
      </c>
      <c r="E97" s="16">
        <v>8.6080675928770827</v>
      </c>
      <c r="F97" s="16">
        <v>8.798224341757118</v>
      </c>
      <c r="G97" s="16">
        <v>8.993071950847364</v>
      </c>
      <c r="H97" s="16">
        <v>9.5841895051322226</v>
      </c>
      <c r="I97" s="16">
        <v>10.755981109474554</v>
      </c>
      <c r="J97" s="16">
        <v>12.316673090719007</v>
      </c>
      <c r="K97" s="16">
        <v>13.806060747058501</v>
      </c>
      <c r="L97" s="16">
        <v>14.994246566747575</v>
      </c>
      <c r="M97" s="16">
        <v>15.917818684915829</v>
      </c>
      <c r="N97" s="16">
        <v>16.000522612851395</v>
      </c>
      <c r="O97" s="16">
        <v>15.349742391093137</v>
      </c>
      <c r="P97" s="16">
        <v>14.496647931908946</v>
      </c>
      <c r="Q97" s="16">
        <v>14.056111334282162</v>
      </c>
      <c r="R97" s="16">
        <v>14.012463793212097</v>
      </c>
      <c r="S97" s="16">
        <v>14.903658211540558</v>
      </c>
      <c r="T97" s="16">
        <v>17.850398776200386</v>
      </c>
      <c r="U97" s="16">
        <v>19.521704641044177</v>
      </c>
      <c r="V97" s="16">
        <v>18.662109578341468</v>
      </c>
      <c r="W97" s="16">
        <v>16.716350803183602</v>
      </c>
      <c r="X97" s="16">
        <v>13.867049831132247</v>
      </c>
      <c r="Y97" s="16">
        <v>11.190369338199936</v>
      </c>
      <c r="Z97" s="16">
        <f t="shared" si="6"/>
        <v>318.86235961024443</v>
      </c>
      <c r="AA97" s="17">
        <v>1</v>
      </c>
      <c r="AB97" s="16">
        <f t="shared" si="7"/>
        <v>318.86235961024443</v>
      </c>
    </row>
    <row r="98" spans="1:28" ht="12.75" x14ac:dyDescent="0.2">
      <c r="A98" s="15">
        <v>42248</v>
      </c>
      <c r="B98" s="16">
        <v>8.8487764847943158</v>
      </c>
      <c r="C98" s="16">
        <v>8.0006040728323118</v>
      </c>
      <c r="D98" s="16">
        <v>7.5344591023248588</v>
      </c>
      <c r="E98" s="16">
        <v>7.3749517313528985</v>
      </c>
      <c r="F98" s="16">
        <v>7.5378683010998282</v>
      </c>
      <c r="G98" s="16">
        <v>7.7048037597850207</v>
      </c>
      <c r="H98" s="16">
        <v>8.2112430254354845</v>
      </c>
      <c r="I98" s="16">
        <v>9.2151740968388012</v>
      </c>
      <c r="J98" s="16">
        <v>10.552295106287144</v>
      </c>
      <c r="K98" s="16">
        <v>11.828326219688906</v>
      </c>
      <c r="L98" s="16">
        <v>12.846303015704759</v>
      </c>
      <c r="M98" s="16">
        <v>13.637572335842343</v>
      </c>
      <c r="N98" s="16">
        <v>13.708428828305623</v>
      </c>
      <c r="O98" s="16">
        <v>13.150873642847074</v>
      </c>
      <c r="P98" s="16">
        <v>12.419985973705852</v>
      </c>
      <c r="Q98" s="16">
        <v>12.042556764613636</v>
      </c>
      <c r="R98" s="16">
        <v>12.005161785414083</v>
      </c>
      <c r="S98" s="16">
        <v>12.768691549499819</v>
      </c>
      <c r="T98" s="16">
        <v>15.293308043818296</v>
      </c>
      <c r="U98" s="16">
        <v>16.725197367241964</v>
      </c>
      <c r="V98" s="16">
        <v>15.988740313723071</v>
      </c>
      <c r="W98" s="16">
        <v>14.321713783922155</v>
      </c>
      <c r="X98" s="16">
        <v>11.880578545350881</v>
      </c>
      <c r="Y98" s="16">
        <v>9.5873356981450506</v>
      </c>
      <c r="Z98" s="16">
        <f t="shared" si="6"/>
        <v>273.1849495485742</v>
      </c>
      <c r="AA98" s="17">
        <v>0</v>
      </c>
      <c r="AB98" s="16">
        <f t="shared" si="7"/>
        <v>0</v>
      </c>
    </row>
    <row r="99" spans="1:28" ht="12.75" x14ac:dyDescent="0.2">
      <c r="A99" s="15">
        <v>42278</v>
      </c>
      <c r="B99" s="16">
        <v>13.109355358299169</v>
      </c>
      <c r="C99" s="16">
        <v>11.852798186511359</v>
      </c>
      <c r="D99" s="16">
        <v>11.162210049567573</v>
      </c>
      <c r="E99" s="16">
        <v>10.925901808317191</v>
      </c>
      <c r="F99" s="16">
        <v>11.16726073632692</v>
      </c>
      <c r="G99" s="16">
        <v>11.414573599700224</v>
      </c>
      <c r="H99" s="16">
        <v>12.164857247639189</v>
      </c>
      <c r="I99" s="16">
        <v>13.65216898987606</v>
      </c>
      <c r="J99" s="16">
        <v>15.633097596223772</v>
      </c>
      <c r="K99" s="16">
        <v>17.523522260308695</v>
      </c>
      <c r="L99" s="16">
        <v>19.031642573710965</v>
      </c>
      <c r="M99" s="16">
        <v>20.203898503062142</v>
      </c>
      <c r="N99" s="16">
        <v>20.308871539813602</v>
      </c>
      <c r="O99" s="16">
        <v>19.482860274798764</v>
      </c>
      <c r="P99" s="16">
        <v>18.400059031232942</v>
      </c>
      <c r="Q99" s="16">
        <v>17.840902222029541</v>
      </c>
      <c r="R99" s="16">
        <v>17.78550201254459</v>
      </c>
      <c r="S99" s="16">
        <v>18.916662125045828</v>
      </c>
      <c r="T99" s="16">
        <v>22.656850932426885</v>
      </c>
      <c r="U99" s="16">
        <v>24.778177649942197</v>
      </c>
      <c r="V99" s="16">
        <v>23.687125430768699</v>
      </c>
      <c r="W99" s="16">
        <v>21.217445785404653</v>
      </c>
      <c r="X99" s="16">
        <v>17.600933448915107</v>
      </c>
      <c r="Y99" s="16">
        <v>14.203521901843152</v>
      </c>
      <c r="Z99" s="16">
        <f t="shared" si="6"/>
        <v>404.7201992643092</v>
      </c>
      <c r="AA99" s="17">
        <v>1</v>
      </c>
      <c r="AB99" s="16">
        <f t="shared" si="7"/>
        <v>404.7201992643092</v>
      </c>
    </row>
    <row r="100" spans="1:28" ht="12.75" x14ac:dyDescent="0.2">
      <c r="A100" s="15">
        <v>42309</v>
      </c>
      <c r="B100" s="16">
        <v>12.984954724596545</v>
      </c>
      <c r="C100" s="16">
        <v>11.740321595157241</v>
      </c>
      <c r="D100" s="16">
        <v>11.05628676304922</v>
      </c>
      <c r="E100" s="16">
        <v>10.822220958147327</v>
      </c>
      <c r="F100" s="16">
        <v>11.061289521545405</v>
      </c>
      <c r="G100" s="16">
        <v>11.306255520707193</v>
      </c>
      <c r="H100" s="16">
        <v>12.049419385963539</v>
      </c>
      <c r="I100" s="16">
        <v>13.522617350810854</v>
      </c>
      <c r="J100" s="16">
        <v>15.484748024902245</v>
      </c>
      <c r="K100" s="16">
        <v>17.357233589790322</v>
      </c>
      <c r="L100" s="16">
        <v>18.851042663809775</v>
      </c>
      <c r="M100" s="16">
        <v>20.012174523632954</v>
      </c>
      <c r="N100" s="16">
        <v>20.11615142350837</v>
      </c>
      <c r="O100" s="16">
        <v>19.297978554967262</v>
      </c>
      <c r="P100" s="16">
        <v>18.225452504741767</v>
      </c>
      <c r="Q100" s="16">
        <v>17.671601788744546</v>
      </c>
      <c r="R100" s="16">
        <v>17.616727297037379</v>
      </c>
      <c r="S100" s="16">
        <v>18.73715331690261</v>
      </c>
      <c r="T100" s="16">
        <v>22.441849772059719</v>
      </c>
      <c r="U100" s="16">
        <v>24.543046255804068</v>
      </c>
      <c r="V100" s="16">
        <v>23.462347527230083</v>
      </c>
      <c r="W100" s="16">
        <v>21.016103794962351</v>
      </c>
      <c r="X100" s="16">
        <v>17.43391018842987</v>
      </c>
      <c r="Y100" s="16">
        <v>14.068738224301006</v>
      </c>
      <c r="Z100" s="16">
        <f t="shared" si="6"/>
        <v>400.87962527080168</v>
      </c>
      <c r="AA100" s="17">
        <v>2</v>
      </c>
      <c r="AB100" s="16">
        <f t="shared" si="7"/>
        <v>801.75925054160336</v>
      </c>
    </row>
    <row r="101" spans="1:28" ht="12.75" x14ac:dyDescent="0.2">
      <c r="A101" s="15">
        <v>42339</v>
      </c>
      <c r="B101" s="16">
        <v>15.849849668528154</v>
      </c>
      <c r="C101" s="16">
        <v>14.330610794578547</v>
      </c>
      <c r="D101" s="16">
        <v>13.49565607298741</v>
      </c>
      <c r="E101" s="16">
        <v>13.20994789002312</v>
      </c>
      <c r="F101" s="16">
        <v>13.501762599484747</v>
      </c>
      <c r="G101" s="16">
        <v>13.800775907036789</v>
      </c>
      <c r="H101" s="16">
        <v>14.707905411391787</v>
      </c>
      <c r="I101" s="16">
        <v>16.506137809582693</v>
      </c>
      <c r="J101" s="16">
        <v>18.901177058772124</v>
      </c>
      <c r="K101" s="16">
        <v>21.186792629979834</v>
      </c>
      <c r="L101" s="16">
        <v>23.010183605062903</v>
      </c>
      <c r="M101" s="16">
        <v>24.427498167482966</v>
      </c>
      <c r="N101" s="16">
        <v>24.554415686024882</v>
      </c>
      <c r="O101" s="16">
        <v>23.555727801139096</v>
      </c>
      <c r="P101" s="16">
        <v>22.246568314471535</v>
      </c>
      <c r="Q101" s="16">
        <v>21.570520474987411</v>
      </c>
      <c r="R101" s="16">
        <v>21.503538921132012</v>
      </c>
      <c r="S101" s="16">
        <v>22.871166637687111</v>
      </c>
      <c r="T101" s="16">
        <v>27.393237228394831</v>
      </c>
      <c r="U101" s="16">
        <v>29.958024637957603</v>
      </c>
      <c r="V101" s="16">
        <v>28.638889319570929</v>
      </c>
      <c r="W101" s="16">
        <v>25.652926239116102</v>
      </c>
      <c r="X101" s="16">
        <v>21.280386530559927</v>
      </c>
      <c r="Y101" s="16">
        <v>17.172750356892379</v>
      </c>
      <c r="Z101" s="16">
        <f t="shared" si="6"/>
        <v>489.32644976284485</v>
      </c>
      <c r="AA101" s="17">
        <v>0</v>
      </c>
      <c r="AB101" s="16">
        <f t="shared" si="7"/>
        <v>0</v>
      </c>
    </row>
    <row r="102" spans="1:28" ht="12.75" x14ac:dyDescent="0.2">
      <c r="A102" s="19">
        <v>42736</v>
      </c>
      <c r="B102" s="20">
        <v>36.694102275876226</v>
      </c>
      <c r="C102" s="20">
        <v>33.176901306274175</v>
      </c>
      <c r="D102" s="20">
        <v>31.243891555990782</v>
      </c>
      <c r="E102" s="20">
        <v>30.58244646307212</v>
      </c>
      <c r="F102" s="20">
        <v>31.258028819909981</v>
      </c>
      <c r="G102" s="20">
        <v>31.950276703557044</v>
      </c>
      <c r="H102" s="20">
        <v>34.050378818491382</v>
      </c>
      <c r="I102" s="20">
        <v>38.213479725753089</v>
      </c>
      <c r="J102" s="20">
        <v>43.758252515554297</v>
      </c>
      <c r="K102" s="20">
        <v>49.049697752398572</v>
      </c>
      <c r="L102" s="20">
        <v>53.271043464052937</v>
      </c>
      <c r="M102" s="20">
        <v>56.552278718529649</v>
      </c>
      <c r="N102" s="20">
        <v>56.846106389035874</v>
      </c>
      <c r="O102" s="20">
        <v>54.534036801243971</v>
      </c>
      <c r="P102" s="20">
        <v>51.503192149474224</v>
      </c>
      <c r="Q102" s="20">
        <v>49.938068878010462</v>
      </c>
      <c r="R102" s="20">
        <v>49.78299939538644</v>
      </c>
      <c r="S102" s="20">
        <v>52.949204271527449</v>
      </c>
      <c r="T102" s="20">
        <v>63.418282794312582</v>
      </c>
      <c r="U102" s="20">
        <v>69.356040785118537</v>
      </c>
      <c r="V102" s="20">
        <v>66.302101012761312</v>
      </c>
      <c r="W102" s="20">
        <v>59.389276162203934</v>
      </c>
      <c r="X102" s="20">
        <v>49.266377672530773</v>
      </c>
      <c r="Y102" s="20">
        <v>39.756759283661687</v>
      </c>
      <c r="Z102" s="40">
        <f t="shared" si="6"/>
        <v>1132.8432237147276</v>
      </c>
      <c r="AA102" s="21">
        <v>1</v>
      </c>
      <c r="AB102" s="40">
        <f t="shared" si="7"/>
        <v>1132.8432237147276</v>
      </c>
    </row>
    <row r="103" spans="1:28" ht="12.75" x14ac:dyDescent="0.2">
      <c r="A103" s="19">
        <v>42767</v>
      </c>
      <c r="B103" s="20">
        <v>35.315881051740455</v>
      </c>
      <c r="C103" s="20">
        <v>31.930785263222049</v>
      </c>
      <c r="D103" s="20">
        <v>30.070378871491275</v>
      </c>
      <c r="E103" s="20">
        <v>29.433777489390422</v>
      </c>
      <c r="F103" s="20">
        <v>30.083985143344282</v>
      </c>
      <c r="G103" s="20">
        <v>30.750232371124834</v>
      </c>
      <c r="H103" s="20">
        <v>32.771455180445045</v>
      </c>
      <c r="I103" s="20">
        <v>36.778191067915031</v>
      </c>
      <c r="J103" s="20">
        <v>42.114703590590459</v>
      </c>
      <c r="K103" s="20">
        <v>47.207403479287457</v>
      </c>
      <c r="L103" s="20">
        <v>51.270196510991362</v>
      </c>
      <c r="M103" s="20">
        <v>54.428189397114082</v>
      </c>
      <c r="N103" s="20">
        <v>54.710980974444205</v>
      </c>
      <c r="O103" s="20">
        <v>52.485752137070897</v>
      </c>
      <c r="P103" s="20">
        <v>49.568745245787078</v>
      </c>
      <c r="Q103" s="20">
        <v>48.062407609543456</v>
      </c>
      <c r="R103" s="20">
        <v>47.913162497565196</v>
      </c>
      <c r="S103" s="20">
        <v>50.960445517342151</v>
      </c>
      <c r="T103" s="20">
        <v>61.036308091995686</v>
      </c>
      <c r="U103" s="20">
        <v>66.751045390670114</v>
      </c>
      <c r="V103" s="20">
        <v>63.811810825701556</v>
      </c>
      <c r="W103" s="20">
        <v>57.158629932533891</v>
      </c>
      <c r="X103" s="20">
        <v>47.415944956284434</v>
      </c>
      <c r="Y103" s="20">
        <v>38.263505434973794</v>
      </c>
      <c r="Z103" s="40">
        <f t="shared" si="6"/>
        <v>1090.2939180305691</v>
      </c>
      <c r="AA103" s="21">
        <v>0</v>
      </c>
      <c r="AB103" s="40">
        <f t="shared" si="7"/>
        <v>0</v>
      </c>
    </row>
    <row r="104" spans="1:28" ht="12.75" x14ac:dyDescent="0.2">
      <c r="A104" s="19">
        <v>42795</v>
      </c>
      <c r="B104" s="20">
        <v>38.075682780659996</v>
      </c>
      <c r="C104" s="20">
        <v>34.426054636399869</v>
      </c>
      <c r="D104" s="20">
        <v>32.42026456391455</v>
      </c>
      <c r="E104" s="20">
        <v>31.733915206040972</v>
      </c>
      <c r="F104" s="20">
        <v>32.43493411414164</v>
      </c>
      <c r="G104" s="20">
        <v>33.153246027733736</v>
      </c>
      <c r="H104" s="20">
        <v>35.332419708944158</v>
      </c>
      <c r="I104" s="20">
        <v>39.652266760577461</v>
      </c>
      <c r="J104" s="20">
        <v>45.405807431719673</v>
      </c>
      <c r="K104" s="20">
        <v>50.896482439233694</v>
      </c>
      <c r="L104" s="20">
        <v>55.276767287627983</v>
      </c>
      <c r="M104" s="20">
        <v>58.681545301786116</v>
      </c>
      <c r="N104" s="20">
        <v>58.986435964875881</v>
      </c>
      <c r="O104" s="20">
        <v>56.587313960753391</v>
      </c>
      <c r="P104" s="20">
        <v>53.442354079990395</v>
      </c>
      <c r="Q104" s="20">
        <v>51.818301889018514</v>
      </c>
      <c r="R104" s="20">
        <v>51.657393839409821</v>
      </c>
      <c r="S104" s="20">
        <v>54.942810432413118</v>
      </c>
      <c r="T104" s="20">
        <v>65.806063329090463</v>
      </c>
      <c r="U104" s="20">
        <v>71.967385603348433</v>
      </c>
      <c r="V104" s="20">
        <v>68.798461040777482</v>
      </c>
      <c r="W104" s="20">
        <v>61.625359375850586</v>
      </c>
      <c r="X104" s="20">
        <v>51.121320639167429</v>
      </c>
      <c r="Y104" s="20">
        <v>41.253652793870245</v>
      </c>
      <c r="Z104" s="40">
        <f t="shared" si="6"/>
        <v>1175.4962392073455</v>
      </c>
      <c r="AA104" s="21">
        <v>1</v>
      </c>
      <c r="AB104" s="40">
        <f t="shared" si="7"/>
        <v>1175.4962392073455</v>
      </c>
    </row>
    <row r="105" spans="1:28" ht="12.75" x14ac:dyDescent="0.2">
      <c r="A105" s="19">
        <v>42826</v>
      </c>
      <c r="B105" s="20">
        <v>38.010601582597261</v>
      </c>
      <c r="C105" s="20">
        <v>34.367211597570687</v>
      </c>
      <c r="D105" s="20">
        <v>32.364849939533819</v>
      </c>
      <c r="E105" s="20">
        <v>31.679673730379786</v>
      </c>
      <c r="F105" s="20">
        <v>32.37949441570224</v>
      </c>
      <c r="G105" s="20">
        <v>33.096578548293309</v>
      </c>
      <c r="H105" s="20">
        <v>35.272027457586262</v>
      </c>
      <c r="I105" s="20">
        <v>39.584490772381869</v>
      </c>
      <c r="J105" s="20">
        <v>45.328197153167743</v>
      </c>
      <c r="K105" s="20">
        <v>50.809487175789421</v>
      </c>
      <c r="L105" s="20">
        <v>55.182284983506548</v>
      </c>
      <c r="M105" s="20">
        <v>58.581243350684865</v>
      </c>
      <c r="N105" s="20">
        <v>58.885612876708059</v>
      </c>
      <c r="O105" s="20">
        <v>56.490591593122247</v>
      </c>
      <c r="P105" s="20">
        <v>53.351007262893127</v>
      </c>
      <c r="Q105" s="20">
        <v>51.729730997514331</v>
      </c>
      <c r="R105" s="20">
        <v>51.569097981414735</v>
      </c>
      <c r="S105" s="20">
        <v>54.848898947004614</v>
      </c>
      <c r="T105" s="20">
        <v>65.693583732442903</v>
      </c>
      <c r="U105" s="20">
        <v>71.844374712027346</v>
      </c>
      <c r="V105" s="20">
        <v>68.680866661834926</v>
      </c>
      <c r="W105" s="20">
        <v>61.520025684467278</v>
      </c>
      <c r="X105" s="20">
        <v>51.033941069038327</v>
      </c>
      <c r="Y105" s="20">
        <v>41.183139622412348</v>
      </c>
      <c r="Z105" s="40">
        <f t="shared" si="6"/>
        <v>1173.4870118480742</v>
      </c>
      <c r="AA105" s="21">
        <v>0</v>
      </c>
      <c r="AB105" s="40">
        <f t="shared" si="7"/>
        <v>0</v>
      </c>
    </row>
    <row r="106" spans="1:28" ht="12.75" x14ac:dyDescent="0.2">
      <c r="A106" s="19">
        <v>42856</v>
      </c>
      <c r="B106" s="20">
        <v>37.210457364245663</v>
      </c>
      <c r="C106" s="20">
        <v>33.643762756570176</v>
      </c>
      <c r="D106" s="20">
        <v>31.683551920593981</v>
      </c>
      <c r="E106" s="20">
        <v>31.012799050179151</v>
      </c>
      <c r="F106" s="20">
        <v>31.697888122427113</v>
      </c>
      <c r="G106" s="20">
        <v>32.399877236816018</v>
      </c>
      <c r="H106" s="20">
        <v>34.529531741531933</v>
      </c>
      <c r="I106" s="20">
        <v>38.751215314768096</v>
      </c>
      <c r="J106" s="20">
        <v>44.374013494653539</v>
      </c>
      <c r="K106" s="20">
        <v>49.739919326073228</v>
      </c>
      <c r="L106" s="20">
        <v>54.020667317734109</v>
      </c>
      <c r="M106" s="20">
        <v>57.348075728513926</v>
      </c>
      <c r="N106" s="20">
        <v>57.646038107416317</v>
      </c>
      <c r="O106" s="20">
        <v>55.301433348513129</v>
      </c>
      <c r="P106" s="20">
        <v>52.227939007530857</v>
      </c>
      <c r="Q106" s="20">
        <v>50.640791505604398</v>
      </c>
      <c r="R106" s="20">
        <v>50.483539903472405</v>
      </c>
      <c r="S106" s="20">
        <v>53.694299241971528</v>
      </c>
      <c r="T106" s="20">
        <v>64.310697405529922</v>
      </c>
      <c r="U106" s="20">
        <v>70.332010827914715</v>
      </c>
      <c r="V106" s="20">
        <v>67.235096374526336</v>
      </c>
      <c r="W106" s="20">
        <v>60.224995066304025</v>
      </c>
      <c r="X106" s="20">
        <v>49.959648340538536</v>
      </c>
      <c r="Y106" s="20">
        <v>40.316211720973222</v>
      </c>
      <c r="Z106" s="40">
        <f t="shared" si="6"/>
        <v>1148.7844602244022</v>
      </c>
      <c r="AA106" s="21">
        <v>2</v>
      </c>
      <c r="AB106" s="40">
        <f t="shared" si="7"/>
        <v>2297.5689204488044</v>
      </c>
    </row>
    <row r="107" spans="1:28" ht="12.75" x14ac:dyDescent="0.2">
      <c r="A107" s="19">
        <v>42887</v>
      </c>
      <c r="B107" s="20">
        <v>36.244172520983845</v>
      </c>
      <c r="C107" s="20">
        <v>32.770098192231664</v>
      </c>
      <c r="D107" s="20">
        <v>30.860790305441508</v>
      </c>
      <c r="E107" s="20">
        <v>30.207455612016862</v>
      </c>
      <c r="F107" s="20">
        <v>30.874754223365155</v>
      </c>
      <c r="G107" s="20">
        <v>31.558514014885791</v>
      </c>
      <c r="H107" s="20">
        <v>33.632865440439105</v>
      </c>
      <c r="I107" s="20">
        <v>37.744919916404747</v>
      </c>
      <c r="J107" s="20">
        <v>43.221704716106267</v>
      </c>
      <c r="K107" s="20">
        <v>48.448268173297222</v>
      </c>
      <c r="L107" s="20">
        <v>52.617853277018433</v>
      </c>
      <c r="M107" s="20">
        <v>55.858855216541926</v>
      </c>
      <c r="N107" s="20">
        <v>56.14908007886995</v>
      </c>
      <c r="O107" s="20">
        <v>53.865360248625137</v>
      </c>
      <c r="P107" s="20">
        <v>50.871678713179506</v>
      </c>
      <c r="Q107" s="20">
        <v>49.325746414821225</v>
      </c>
      <c r="R107" s="20">
        <v>49.17257833787226</v>
      </c>
      <c r="S107" s="20">
        <v>52.299960359780428</v>
      </c>
      <c r="T107" s="20">
        <v>62.640670844064658</v>
      </c>
      <c r="U107" s="20">
        <v>68.50562220296753</v>
      </c>
      <c r="V107" s="20">
        <v>65.48912873091497</v>
      </c>
      <c r="W107" s="20">
        <v>58.661066427952889</v>
      </c>
      <c r="X107" s="20">
        <v>48.662291242946417</v>
      </c>
      <c r="Y107" s="20">
        <v>39.269276340889895</v>
      </c>
      <c r="Z107" s="40">
        <f t="shared" si="6"/>
        <v>1118.9527115516173</v>
      </c>
      <c r="AA107" s="21">
        <v>2</v>
      </c>
      <c r="AB107" s="40">
        <f t="shared" si="7"/>
        <v>2237.9054231032346</v>
      </c>
    </row>
    <row r="108" spans="1:28" ht="12.75" x14ac:dyDescent="0.2">
      <c r="A108" s="19">
        <v>42917</v>
      </c>
      <c r="B108" s="20">
        <v>37.071746840426343</v>
      </c>
      <c r="C108" s="20">
        <v>33.518347905859393</v>
      </c>
      <c r="D108" s="20">
        <v>31.565444205863628</v>
      </c>
      <c r="E108" s="20">
        <v>30.897191720786651</v>
      </c>
      <c r="F108" s="20">
        <v>31.57972696621265</v>
      </c>
      <c r="G108" s="20">
        <v>32.279099254992047</v>
      </c>
      <c r="H108" s="20">
        <v>34.400814983545878</v>
      </c>
      <c r="I108" s="20">
        <v>38.606761261910584</v>
      </c>
      <c r="J108" s="20">
        <v>44.20859917051456</v>
      </c>
      <c r="K108" s="20">
        <v>49.554502355867427</v>
      </c>
      <c r="L108" s="20">
        <v>53.819292876475231</v>
      </c>
      <c r="M108" s="20">
        <v>57.134297608388586</v>
      </c>
      <c r="N108" s="20">
        <v>57.431149264107667</v>
      </c>
      <c r="O108" s="20">
        <v>55.095284557794351</v>
      </c>
      <c r="P108" s="20">
        <v>52.033247372681465</v>
      </c>
      <c r="Q108" s="20">
        <v>50.452016327497681</v>
      </c>
      <c r="R108" s="20">
        <v>50.295350916819608</v>
      </c>
      <c r="S108" s="20">
        <v>53.494141412653313</v>
      </c>
      <c r="T108" s="20">
        <v>64.070964514397048</v>
      </c>
      <c r="U108" s="20">
        <v>70.069832108429779</v>
      </c>
      <c r="V108" s="20">
        <v>66.984462114757335</v>
      </c>
      <c r="W108" s="20">
        <v>60.000492568769815</v>
      </c>
      <c r="X108" s="20">
        <v>49.773412279978736</v>
      </c>
      <c r="Y108" s="20">
        <v>40.165923784668507</v>
      </c>
      <c r="Z108" s="40">
        <f t="shared" si="6"/>
        <v>1144.502102373398</v>
      </c>
      <c r="AA108" s="21">
        <v>1</v>
      </c>
      <c r="AB108" s="40">
        <f t="shared" si="7"/>
        <v>1144.502102373398</v>
      </c>
    </row>
    <row r="109" spans="1:28" ht="12.75" x14ac:dyDescent="0.2">
      <c r="A109" s="19">
        <v>42948</v>
      </c>
      <c r="B109" s="20">
        <v>37.393023602389952</v>
      </c>
      <c r="C109" s="20">
        <v>33.808829666212297</v>
      </c>
      <c r="D109" s="20">
        <v>31.839001417722443</v>
      </c>
      <c r="E109" s="20">
        <v>31.164957622203485</v>
      </c>
      <c r="F109" s="20">
        <v>31.853407957482688</v>
      </c>
      <c r="G109" s="20">
        <v>32.558841251839006</v>
      </c>
      <c r="H109" s="20">
        <v>34.698944513141463</v>
      </c>
      <c r="I109" s="20">
        <v>38.941340997295569</v>
      </c>
      <c r="J109" s="20">
        <v>44.591726398200571</v>
      </c>
      <c r="K109" s="20">
        <v>49.983959055767258</v>
      </c>
      <c r="L109" s="20">
        <v>54.285709747008823</v>
      </c>
      <c r="M109" s="20">
        <v>57.629443472749948</v>
      </c>
      <c r="N109" s="20">
        <v>57.928867749045651</v>
      </c>
      <c r="O109" s="20">
        <v>55.572759619824325</v>
      </c>
      <c r="P109" s="20">
        <v>52.484185746378955</v>
      </c>
      <c r="Q109" s="20">
        <v>50.889251198301181</v>
      </c>
      <c r="R109" s="20">
        <v>50.731228070219849</v>
      </c>
      <c r="S109" s="20">
        <v>53.957740406546399</v>
      </c>
      <c r="T109" s="20">
        <v>64.626225967375674</v>
      </c>
      <c r="U109" s="20">
        <v>70.677081852231481</v>
      </c>
      <c r="V109" s="20">
        <v>67.564972959923011</v>
      </c>
      <c r="W109" s="20">
        <v>60.520477884047573</v>
      </c>
      <c r="X109" s="20">
        <v>50.204766130069054</v>
      </c>
      <c r="Y109" s="20">
        <v>40.514015769391051</v>
      </c>
      <c r="Z109" s="40">
        <f t="shared" si="6"/>
        <v>1154.4207590553676</v>
      </c>
      <c r="AA109" s="21">
        <v>2</v>
      </c>
      <c r="AB109" s="40">
        <f t="shared" si="7"/>
        <v>2308.8415181107353</v>
      </c>
    </row>
    <row r="110" spans="1:28" ht="12.75" x14ac:dyDescent="0.2">
      <c r="A110" s="19">
        <v>42979</v>
      </c>
      <c r="B110" s="20">
        <v>35.327027772947567</v>
      </c>
      <c r="C110" s="20">
        <v>31.940863549552549</v>
      </c>
      <c r="D110" s="20">
        <v>30.07986995935007</v>
      </c>
      <c r="E110" s="20">
        <v>29.443067647301696</v>
      </c>
      <c r="F110" s="20">
        <v>30.093480525738975</v>
      </c>
      <c r="G110" s="20">
        <v>30.759938040559863</v>
      </c>
      <c r="H110" s="20">
        <v>32.781798806699548</v>
      </c>
      <c r="I110" s="20">
        <v>36.789799336776717</v>
      </c>
      <c r="J110" s="20">
        <v>42.127996218316689</v>
      </c>
      <c r="K110" s="20">
        <v>47.222303511505949</v>
      </c>
      <c r="L110" s="20">
        <v>51.286378879085326</v>
      </c>
      <c r="M110" s="20">
        <v>54.445368519790613</v>
      </c>
      <c r="N110" s="20">
        <v>54.728249354383429</v>
      </c>
      <c r="O110" s="20">
        <v>52.502318169943202</v>
      </c>
      <c r="P110" s="20">
        <v>49.584390586279412</v>
      </c>
      <c r="Q110" s="20">
        <v>48.077577505981303</v>
      </c>
      <c r="R110" s="20">
        <v>47.928285287896522</v>
      </c>
      <c r="S110" s="20">
        <v>50.976530118996003</v>
      </c>
      <c r="T110" s="20">
        <v>61.055572929500833</v>
      </c>
      <c r="U110" s="20">
        <v>66.77211396580104</v>
      </c>
      <c r="V110" s="20">
        <v>63.831951692750941</v>
      </c>
      <c r="W110" s="20">
        <v>57.176670861811722</v>
      </c>
      <c r="X110" s="20">
        <v>47.430910810270213</v>
      </c>
      <c r="Y110" s="20">
        <v>38.275582512333571</v>
      </c>
      <c r="Z110" s="40">
        <f t="shared" si="6"/>
        <v>1090.6380465635739</v>
      </c>
      <c r="AA110" s="21">
        <v>0</v>
      </c>
      <c r="AB110" s="40">
        <f t="shared" si="7"/>
        <v>0</v>
      </c>
    </row>
    <row r="111" spans="1:28" ht="12.75" x14ac:dyDescent="0.2">
      <c r="A111" s="19">
        <v>43009</v>
      </c>
      <c r="B111" s="20">
        <v>37.496366876781636</v>
      </c>
      <c r="C111" s="20">
        <v>33.902267287042555</v>
      </c>
      <c r="D111" s="20">
        <v>31.926995015000266</v>
      </c>
      <c r="E111" s="20">
        <v>31.25108836148798</v>
      </c>
      <c r="F111" s="20">
        <v>31.941441370181892</v>
      </c>
      <c r="G111" s="20">
        <v>32.648824273836425</v>
      </c>
      <c r="H111" s="20">
        <v>34.794842148541406</v>
      </c>
      <c r="I111" s="20">
        <v>39.048963363720254</v>
      </c>
      <c r="J111" s="20">
        <v>44.714964761210972</v>
      </c>
      <c r="K111" s="20">
        <v>50.12209995741803</v>
      </c>
      <c r="L111" s="20">
        <v>54.435739417184351</v>
      </c>
      <c r="M111" s="20">
        <v>57.788714235477563</v>
      </c>
      <c r="N111" s="20">
        <v>58.088966032047466</v>
      </c>
      <c r="O111" s="20">
        <v>55.726346315758896</v>
      </c>
      <c r="P111" s="20">
        <v>52.629236536239802</v>
      </c>
      <c r="Q111" s="20">
        <v>51.029894060084551</v>
      </c>
      <c r="R111" s="20">
        <v>50.871434202744325</v>
      </c>
      <c r="S111" s="20">
        <v>54.106863666320251</v>
      </c>
      <c r="T111" s="20">
        <v>64.8048337706403</v>
      </c>
      <c r="U111" s="20">
        <v>70.872412434233198</v>
      </c>
      <c r="V111" s="20">
        <v>67.751702592009181</v>
      </c>
      <c r="W111" s="20">
        <v>60.687738612112554</v>
      </c>
      <c r="X111" s="20">
        <v>50.343517277264823</v>
      </c>
      <c r="Y111" s="20">
        <v>40.625984544446126</v>
      </c>
      <c r="Z111" s="40">
        <f t="shared" si="6"/>
        <v>1157.6112371117847</v>
      </c>
      <c r="AA111" s="21">
        <v>1</v>
      </c>
      <c r="AB111" s="40">
        <f t="shared" si="7"/>
        <v>1157.6112371117847</v>
      </c>
    </row>
    <row r="112" spans="1:28" ht="12.75" x14ac:dyDescent="0.2">
      <c r="A112" s="19">
        <v>43040</v>
      </c>
      <c r="B112" s="20">
        <v>36.761141922667115</v>
      </c>
      <c r="C112" s="20">
        <v>33.237515072717265</v>
      </c>
      <c r="D112" s="20">
        <v>31.300973738804217</v>
      </c>
      <c r="E112" s="20">
        <v>30.638320194318393</v>
      </c>
      <c r="F112" s="20">
        <v>31.315136831320409</v>
      </c>
      <c r="G112" s="20">
        <v>32.008649442831981</v>
      </c>
      <c r="H112" s="20">
        <v>34.112588416969231</v>
      </c>
      <c r="I112" s="20">
        <v>38.283295255349778</v>
      </c>
      <c r="J112" s="20">
        <v>43.838198272798174</v>
      </c>
      <c r="K112" s="20">
        <v>49.139310911150858</v>
      </c>
      <c r="L112" s="20">
        <v>53.368368966422842</v>
      </c>
      <c r="M112" s="20">
        <v>56.65559899496008</v>
      </c>
      <c r="N112" s="20">
        <v>56.949963484792207</v>
      </c>
      <c r="O112" s="20">
        <v>54.633669775986078</v>
      </c>
      <c r="P112" s="20">
        <v>51.59728781052474</v>
      </c>
      <c r="Q112" s="20">
        <v>50.029305079235144</v>
      </c>
      <c r="R112" s="20">
        <v>49.873952286686681</v>
      </c>
      <c r="S112" s="20">
        <v>53.045941777885673</v>
      </c>
      <c r="T112" s="20">
        <v>63.534147170736105</v>
      </c>
      <c r="U112" s="20">
        <v>69.482753368031496</v>
      </c>
      <c r="V112" s="20">
        <v>66.423234087498258</v>
      </c>
      <c r="W112" s="20">
        <v>59.497779596002289</v>
      </c>
      <c r="X112" s="20">
        <v>49.356386702674136</v>
      </c>
      <c r="Y112" s="20">
        <v>39.82939436490414</v>
      </c>
      <c r="Z112" s="40">
        <f t="shared" si="6"/>
        <v>1134.9129135252674</v>
      </c>
      <c r="AA112" s="21">
        <v>2</v>
      </c>
      <c r="AB112" s="40">
        <f t="shared" si="7"/>
        <v>2269.8258270505348</v>
      </c>
    </row>
    <row r="113" spans="1:29" ht="12.75" x14ac:dyDescent="0.2">
      <c r="A113" s="19">
        <v>43070</v>
      </c>
      <c r="B113" s="20">
        <v>37.560390299472864</v>
      </c>
      <c r="C113" s="20">
        <v>33.960153940323984</v>
      </c>
      <c r="D113" s="20">
        <v>31.981508976414805</v>
      </c>
      <c r="E113" s="20">
        <v>31.304448241561253</v>
      </c>
      <c r="F113" s="20">
        <v>31.995979998122312</v>
      </c>
      <c r="G113" s="20">
        <v>32.704570727452179</v>
      </c>
      <c r="H113" s="20">
        <v>34.854252834746582</v>
      </c>
      <c r="I113" s="20">
        <v>39.115637777678955</v>
      </c>
      <c r="J113" s="20">
        <v>44.791313627194128</v>
      </c>
      <c r="K113" s="20">
        <v>50.207681272596936</v>
      </c>
      <c r="L113" s="20">
        <v>54.528686084942024</v>
      </c>
      <c r="M113" s="20">
        <v>57.887385962539518</v>
      </c>
      <c r="N113" s="20">
        <v>58.188150426049894</v>
      </c>
      <c r="O113" s="20">
        <v>55.821496638907163</v>
      </c>
      <c r="P113" s="20">
        <v>52.719098678557458</v>
      </c>
      <c r="Q113" s="20">
        <v>51.117025394382452</v>
      </c>
      <c r="R113" s="20">
        <v>50.958294973697797</v>
      </c>
      <c r="S113" s="20">
        <v>54.199248792975034</v>
      </c>
      <c r="T113" s="20">
        <v>64.915485217980972</v>
      </c>
      <c r="U113" s="20">
        <v>70.993424009390196</v>
      </c>
      <c r="V113" s="20">
        <v>67.867385690250487</v>
      </c>
      <c r="W113" s="20">
        <v>60.791360297757628</v>
      </c>
      <c r="X113" s="20">
        <v>50.429476652929068</v>
      </c>
      <c r="Y113" s="20">
        <v>40.695351653779248</v>
      </c>
      <c r="Z113" s="40">
        <f t="shared" si="6"/>
        <v>1159.5878081697028</v>
      </c>
      <c r="AA113" s="21">
        <v>1</v>
      </c>
      <c r="AB113" s="40">
        <f t="shared" si="7"/>
        <v>1159.5878081697028</v>
      </c>
    </row>
    <row r="114" spans="1:29" ht="15.75" x14ac:dyDescent="0.25">
      <c r="B114" s="26"/>
      <c r="Z114" s="27"/>
      <c r="AA114" s="28"/>
      <c r="AB114" s="29"/>
      <c r="AC114" s="30"/>
    </row>
    <row r="115" spans="1:29" ht="15.75" x14ac:dyDescent="0.25">
      <c r="A115" s="6" t="s">
        <v>38</v>
      </c>
      <c r="B115" s="7"/>
      <c r="C115" s="7"/>
      <c r="D115" s="7"/>
      <c r="E115" s="8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30"/>
      <c r="AC115" s="30"/>
    </row>
    <row r="116" spans="1:29" ht="15.75" thickBot="1" x14ac:dyDescent="0.25">
      <c r="AA116" s="23"/>
      <c r="AB116" s="2"/>
    </row>
    <row r="117" spans="1:29" x14ac:dyDescent="0.2">
      <c r="A117" s="31"/>
      <c r="B117" s="32" t="s">
        <v>1</v>
      </c>
      <c r="C117" s="32" t="s">
        <v>2</v>
      </c>
      <c r="D117" s="32" t="s">
        <v>3</v>
      </c>
      <c r="E117" s="32" t="s">
        <v>4</v>
      </c>
      <c r="F117" s="32" t="s">
        <v>5</v>
      </c>
      <c r="G117" s="32" t="s">
        <v>6</v>
      </c>
      <c r="H117" s="32" t="s">
        <v>7</v>
      </c>
      <c r="I117" s="32" t="s">
        <v>8</v>
      </c>
      <c r="J117" s="32" t="s">
        <v>9</v>
      </c>
      <c r="K117" s="32" t="s">
        <v>10</v>
      </c>
      <c r="L117" s="32" t="s">
        <v>11</v>
      </c>
      <c r="M117" s="32" t="s">
        <v>12</v>
      </c>
      <c r="N117" s="32" t="s">
        <v>13</v>
      </c>
      <c r="O117" s="32" t="s">
        <v>14</v>
      </c>
      <c r="P117" s="32" t="s">
        <v>15</v>
      </c>
      <c r="Q117" s="32" t="s">
        <v>16</v>
      </c>
      <c r="R117" s="32" t="s">
        <v>17</v>
      </c>
      <c r="S117" s="32" t="s">
        <v>18</v>
      </c>
      <c r="T117" s="32" t="s">
        <v>19</v>
      </c>
      <c r="U117" s="32" t="s">
        <v>20</v>
      </c>
      <c r="V117" s="32" t="s">
        <v>21</v>
      </c>
      <c r="W117" s="32" t="s">
        <v>22</v>
      </c>
      <c r="X117" s="32" t="s">
        <v>23</v>
      </c>
      <c r="Y117" s="32" t="s">
        <v>24</v>
      </c>
      <c r="Z117" s="32" t="s">
        <v>28</v>
      </c>
      <c r="AA117" s="32" t="s">
        <v>29</v>
      </c>
      <c r="AB117" s="33"/>
      <c r="AC117" s="33"/>
    </row>
    <row r="118" spans="1:29" s="38" customFormat="1" ht="15.75" x14ac:dyDescent="0.25">
      <c r="A118" s="34">
        <v>42005</v>
      </c>
      <c r="B118" s="35">
        <f>+B6*$AA6+B34*$AA34+B62*$AA62+B90*$AA90</f>
        <v>424.72479616042159</v>
      </c>
      <c r="C118" s="35">
        <f>+C6*$AA6+C34*$AA34+C62*$AA62+C90*$AA90</f>
        <v>387.16524307604584</v>
      </c>
      <c r="D118" s="35">
        <f>+D6*$AA6+D34*$AA34+D62*$AA62+D90*$AA90</f>
        <v>369.19343452990216</v>
      </c>
      <c r="E118" s="35">
        <f t="shared" ref="E118:Y118" si="8">+E6*$AA6+E34*$AA34+E62*$AA62+E90*$AA90</f>
        <v>363.29366577832297</v>
      </c>
      <c r="F118" s="35">
        <f t="shared" si="8"/>
        <v>380.04791642615623</v>
      </c>
      <c r="G118" s="35">
        <f t="shared" si="8"/>
        <v>420.74149088010415</v>
      </c>
      <c r="H118" s="35">
        <f t="shared" si="8"/>
        <v>499.20703337998305</v>
      </c>
      <c r="I118" s="35">
        <f t="shared" si="8"/>
        <v>554.74619783866865</v>
      </c>
      <c r="J118" s="35">
        <f t="shared" si="8"/>
        <v>631.97254000485589</v>
      </c>
      <c r="K118" s="35">
        <f t="shared" si="8"/>
        <v>678.14990675449417</v>
      </c>
      <c r="L118" s="35">
        <f t="shared" si="8"/>
        <v>736.88473185118471</v>
      </c>
      <c r="M118" s="35">
        <f t="shared" si="8"/>
        <v>775.27997303789573</v>
      </c>
      <c r="N118" s="35">
        <f t="shared" si="8"/>
        <v>747.26995103626791</v>
      </c>
      <c r="O118" s="35">
        <f t="shared" si="8"/>
        <v>718.90973563792886</v>
      </c>
      <c r="P118" s="35">
        <f t="shared" si="8"/>
        <v>717.53941604739953</v>
      </c>
      <c r="Q118" s="35">
        <f t="shared" si="8"/>
        <v>710.88304135045166</v>
      </c>
      <c r="R118" s="35">
        <f t="shared" si="8"/>
        <v>706.45885816701332</v>
      </c>
      <c r="S118" s="35">
        <f t="shared" si="8"/>
        <v>722.48331270737424</v>
      </c>
      <c r="T118" s="35">
        <f t="shared" si="8"/>
        <v>813.29470133703785</v>
      </c>
      <c r="U118" s="35">
        <f t="shared" si="8"/>
        <v>862.11695104821467</v>
      </c>
      <c r="V118" s="35">
        <f t="shared" si="8"/>
        <v>809.99623540371704</v>
      </c>
      <c r="W118" s="35">
        <f t="shared" si="8"/>
        <v>729.48682620150487</v>
      </c>
      <c r="X118" s="35">
        <f t="shared" si="8"/>
        <v>620.58757599997068</v>
      </c>
      <c r="Y118" s="35">
        <f t="shared" si="8"/>
        <v>505.01057268837059</v>
      </c>
      <c r="Z118" s="35">
        <f>SUM(B118:Y118)</f>
        <v>14885.444107343284</v>
      </c>
      <c r="AA118" s="36">
        <f t="shared" ref="AA118:AA141" si="9">+AA6+AA34+AA62+AA90</f>
        <v>31</v>
      </c>
      <c r="AB118" s="37">
        <f>SUM(Z118:Z129)</f>
        <v>161172.12379703284</v>
      </c>
      <c r="AC118" s="27" t="s">
        <v>30</v>
      </c>
    </row>
    <row r="119" spans="1:29" s="38" customFormat="1" ht="15.75" x14ac:dyDescent="0.25">
      <c r="A119" s="34">
        <v>42036</v>
      </c>
      <c r="B119" s="35">
        <f t="shared" ref="B119:B141" si="10">+B7*$AA7+B35*$AA35+B63*$AA63+B91*$AA91</f>
        <v>299.92308414200056</v>
      </c>
      <c r="C119" s="35">
        <f t="shared" ref="C119:E119" si="11">+C7*$AA7+C35*$AA35+C63*$AA63+C91*$AA91</f>
        <v>273.51118167297886</v>
      </c>
      <c r="D119" s="35">
        <f t="shared" si="11"/>
        <v>262.17459793981789</v>
      </c>
      <c r="E119" s="35">
        <f t="shared" si="11"/>
        <v>259.2165302025619</v>
      </c>
      <c r="F119" s="35">
        <f t="shared" ref="F119:Y119" si="12">+F7*$AA7+F35*$AA35+F63*$AA63+F91*$AA91</f>
        <v>279.60191546130619</v>
      </c>
      <c r="G119" s="35">
        <f t="shared" si="12"/>
        <v>344.14375835552278</v>
      </c>
      <c r="H119" s="35">
        <f t="shared" si="12"/>
        <v>404.02135171353694</v>
      </c>
      <c r="I119" s="35">
        <f t="shared" si="12"/>
        <v>428.06623766010432</v>
      </c>
      <c r="J119" s="35">
        <f t="shared" si="12"/>
        <v>477.90366848743838</v>
      </c>
      <c r="K119" s="35">
        <f t="shared" si="12"/>
        <v>516.9463443178189</v>
      </c>
      <c r="L119" s="35">
        <f t="shared" si="12"/>
        <v>552.94673636633695</v>
      </c>
      <c r="M119" s="35">
        <f t="shared" si="12"/>
        <v>575.04542991227959</v>
      </c>
      <c r="N119" s="35">
        <f t="shared" si="12"/>
        <v>543.79122008121726</v>
      </c>
      <c r="O119" s="35">
        <f t="shared" si="12"/>
        <v>524.524282485188</v>
      </c>
      <c r="P119" s="35">
        <f t="shared" si="12"/>
        <v>527.52239237129425</v>
      </c>
      <c r="Q119" s="35">
        <f t="shared" si="12"/>
        <v>525.83961461297122</v>
      </c>
      <c r="R119" s="35">
        <f t="shared" si="12"/>
        <v>525.16310898428503</v>
      </c>
      <c r="S119" s="35">
        <f t="shared" si="12"/>
        <v>533.46727720275385</v>
      </c>
      <c r="T119" s="35">
        <f t="shared" si="12"/>
        <v>591.04763004085714</v>
      </c>
      <c r="U119" s="35">
        <f t="shared" si="12"/>
        <v>641.11779244572131</v>
      </c>
      <c r="V119" s="35">
        <f t="shared" si="12"/>
        <v>602.02322347475695</v>
      </c>
      <c r="W119" s="35">
        <f t="shared" si="12"/>
        <v>543.43806007598562</v>
      </c>
      <c r="X119" s="35">
        <f t="shared" si="12"/>
        <v>450.84157981921919</v>
      </c>
      <c r="Y119" s="35">
        <f t="shared" si="12"/>
        <v>358.19909456961591</v>
      </c>
      <c r="Z119" s="35">
        <f>SUM(B119:Y119)</f>
        <v>11040.476112395567</v>
      </c>
      <c r="AA119" s="36">
        <f t="shared" si="9"/>
        <v>28</v>
      </c>
      <c r="AB119" s="39"/>
      <c r="AC119" s="27"/>
    </row>
    <row r="120" spans="1:29" s="38" customFormat="1" ht="15.75" x14ac:dyDescent="0.25">
      <c r="A120" s="34">
        <v>42064</v>
      </c>
      <c r="B120" s="35">
        <f t="shared" si="10"/>
        <v>451.40062004822033</v>
      </c>
      <c r="C120" s="35">
        <f t="shared" ref="C120:E120" si="13">+C8*$AA8+C36*$AA36+C64*$AA64+C92*$AA92</f>
        <v>410.3537116803513</v>
      </c>
      <c r="D120" s="35">
        <f t="shared" si="13"/>
        <v>392.99700731211351</v>
      </c>
      <c r="E120" s="35">
        <f t="shared" si="13"/>
        <v>389.61640401170371</v>
      </c>
      <c r="F120" s="35">
        <f t="shared" ref="F120:Y120" si="14">+F8*$AA8+F36*$AA36+F64*$AA64+F92*$AA92</f>
        <v>416.41267062463407</v>
      </c>
      <c r="G120" s="35">
        <f t="shared" si="14"/>
        <v>502.12047194316182</v>
      </c>
      <c r="H120" s="35">
        <f t="shared" si="14"/>
        <v>578.26158329993041</v>
      </c>
      <c r="I120" s="35">
        <f t="shared" si="14"/>
        <v>625.88098281046598</v>
      </c>
      <c r="J120" s="35">
        <f t="shared" si="14"/>
        <v>700.59071147662837</v>
      </c>
      <c r="K120" s="35">
        <f t="shared" si="14"/>
        <v>757.68596864630229</v>
      </c>
      <c r="L120" s="35">
        <f t="shared" si="14"/>
        <v>810.73969528579323</v>
      </c>
      <c r="M120" s="35">
        <f t="shared" si="14"/>
        <v>844.07900992503801</v>
      </c>
      <c r="N120" s="35">
        <f t="shared" si="14"/>
        <v>806.07933209195335</v>
      </c>
      <c r="O120" s="35">
        <f t="shared" si="14"/>
        <v>778.31045292389331</v>
      </c>
      <c r="P120" s="35">
        <f t="shared" si="14"/>
        <v>778.75830154446805</v>
      </c>
      <c r="Q120" s="35">
        <f t="shared" si="14"/>
        <v>773.55498959513113</v>
      </c>
      <c r="R120" s="35">
        <f t="shared" si="14"/>
        <v>772.20186282454654</v>
      </c>
      <c r="S120" s="35">
        <f t="shared" si="14"/>
        <v>789.53123130550625</v>
      </c>
      <c r="T120" s="35">
        <f t="shared" si="14"/>
        <v>887.09885565595414</v>
      </c>
      <c r="U120" s="35">
        <f t="shared" si="14"/>
        <v>947.86077471975273</v>
      </c>
      <c r="V120" s="35">
        <f t="shared" si="14"/>
        <v>890.739692024438</v>
      </c>
      <c r="W120" s="35">
        <f t="shared" si="14"/>
        <v>801.97114808373431</v>
      </c>
      <c r="X120" s="35">
        <f t="shared" si="14"/>
        <v>665.59922131557801</v>
      </c>
      <c r="Y120" s="35">
        <f t="shared" si="14"/>
        <v>533.55552758742738</v>
      </c>
      <c r="Z120" s="35">
        <f t="shared" ref="Z120:Z141" si="15">SUM(B120:Y120)</f>
        <v>16305.400226736725</v>
      </c>
      <c r="AA120" s="36">
        <f t="shared" si="9"/>
        <v>31</v>
      </c>
      <c r="AB120" s="39"/>
      <c r="AC120" s="27"/>
    </row>
    <row r="121" spans="1:29" s="38" customFormat="1" ht="15.75" x14ac:dyDescent="0.25">
      <c r="A121" s="34">
        <v>42095</v>
      </c>
      <c r="B121" s="35">
        <f t="shared" si="10"/>
        <v>437.29084197631136</v>
      </c>
      <c r="C121" s="35">
        <f t="shared" ref="C121:E121" si="16">+C9*$AA9+C37*$AA37+C65*$AA65+C93*$AA93</f>
        <v>396.65550223330445</v>
      </c>
      <c r="D121" s="35">
        <f t="shared" si="16"/>
        <v>379.59470009277283</v>
      </c>
      <c r="E121" s="35">
        <f t="shared" si="16"/>
        <v>375.44117306812933</v>
      </c>
      <c r="F121" s="35">
        <f t="shared" ref="F121:Y121" si="17">+F9*$AA9+F37*$AA37+F65*$AA65+F93*$AA93</f>
        <v>399.9847316296927</v>
      </c>
      <c r="G121" s="35">
        <f t="shared" si="17"/>
        <v>474.69884572133464</v>
      </c>
      <c r="H121" s="35">
        <f t="shared" si="17"/>
        <v>552.3889344370449</v>
      </c>
      <c r="I121" s="35">
        <f t="shared" si="17"/>
        <v>608.53422352781058</v>
      </c>
      <c r="J121" s="35">
        <f t="shared" si="17"/>
        <v>682.95510237127701</v>
      </c>
      <c r="K121" s="35">
        <f t="shared" si="17"/>
        <v>738.75306432730906</v>
      </c>
      <c r="L121" s="35">
        <f t="shared" si="17"/>
        <v>786.28844863717723</v>
      </c>
      <c r="M121" s="35">
        <f t="shared" si="17"/>
        <v>818.42683452172412</v>
      </c>
      <c r="N121" s="35">
        <f t="shared" si="17"/>
        <v>781.87433446930561</v>
      </c>
      <c r="O121" s="35">
        <f t="shared" si="17"/>
        <v>759.06812648720393</v>
      </c>
      <c r="P121" s="35">
        <f t="shared" si="17"/>
        <v>758.89485349751669</v>
      </c>
      <c r="Q121" s="35">
        <f t="shared" si="17"/>
        <v>753.19284763919495</v>
      </c>
      <c r="R121" s="35">
        <f t="shared" si="17"/>
        <v>753.55642091727736</v>
      </c>
      <c r="S121" s="35">
        <f t="shared" si="17"/>
        <v>775.38012759036451</v>
      </c>
      <c r="T121" s="35">
        <f t="shared" si="17"/>
        <v>873.72492233798698</v>
      </c>
      <c r="U121" s="35">
        <f t="shared" si="17"/>
        <v>918.24577737713491</v>
      </c>
      <c r="V121" s="35">
        <f t="shared" si="17"/>
        <v>863.36182933405894</v>
      </c>
      <c r="W121" s="35">
        <f t="shared" si="17"/>
        <v>776.94289507442784</v>
      </c>
      <c r="X121" s="35">
        <f t="shared" si="17"/>
        <v>646.59399969841274</v>
      </c>
      <c r="Y121" s="35">
        <f t="shared" si="17"/>
        <v>518.06031048082775</v>
      </c>
      <c r="Z121" s="35">
        <f t="shared" si="15"/>
        <v>15829.908847447599</v>
      </c>
      <c r="AA121" s="36">
        <f t="shared" si="9"/>
        <v>30</v>
      </c>
      <c r="AB121" s="39"/>
      <c r="AC121" s="27"/>
    </row>
    <row r="122" spans="1:29" s="38" customFormat="1" ht="15.75" x14ac:dyDescent="0.25">
      <c r="A122" s="34">
        <v>42125</v>
      </c>
      <c r="B122" s="35">
        <f t="shared" si="10"/>
        <v>387.43985925446373</v>
      </c>
      <c r="C122" s="35">
        <f t="shared" ref="C122:E122" si="18">+C10*$AA10+C38*$AA38+C66*$AA66+C94*$AA94</f>
        <v>352.9439427141661</v>
      </c>
      <c r="D122" s="35">
        <f t="shared" si="18"/>
        <v>336.14266897003972</v>
      </c>
      <c r="E122" s="35">
        <f t="shared" si="18"/>
        <v>332.42240868627749</v>
      </c>
      <c r="F122" s="35">
        <f t="shared" ref="F122:Y122" si="19">+F10*$AA10+F38*$AA38+F66*$AA66+F94*$AA94</f>
        <v>354.37578186009193</v>
      </c>
      <c r="G122" s="35">
        <f t="shared" si="19"/>
        <v>413.92591253751135</v>
      </c>
      <c r="H122" s="35">
        <f t="shared" si="19"/>
        <v>481.71408067604665</v>
      </c>
      <c r="I122" s="35">
        <f t="shared" si="19"/>
        <v>532.77947592772944</v>
      </c>
      <c r="J122" s="35">
        <f t="shared" si="19"/>
        <v>599.83890200104611</v>
      </c>
      <c r="K122" s="35">
        <f t="shared" si="19"/>
        <v>651.07855105323938</v>
      </c>
      <c r="L122" s="35">
        <f t="shared" si="19"/>
        <v>695.53267244052654</v>
      </c>
      <c r="M122" s="35">
        <f t="shared" si="19"/>
        <v>724.72135105308644</v>
      </c>
      <c r="N122" s="35">
        <f t="shared" si="19"/>
        <v>692.61578382199355</v>
      </c>
      <c r="O122" s="35">
        <f t="shared" si="19"/>
        <v>667.4640346911724</v>
      </c>
      <c r="P122" s="35">
        <f t="shared" si="19"/>
        <v>665.01506439977152</v>
      </c>
      <c r="Q122" s="35">
        <f t="shared" si="19"/>
        <v>661.42275833338272</v>
      </c>
      <c r="R122" s="35">
        <f t="shared" si="19"/>
        <v>660.86274911983389</v>
      </c>
      <c r="S122" s="35">
        <f t="shared" si="19"/>
        <v>682.04582031519374</v>
      </c>
      <c r="T122" s="35">
        <f t="shared" si="19"/>
        <v>766.49799773514064</v>
      </c>
      <c r="U122" s="35">
        <f t="shared" si="19"/>
        <v>808.12900171910053</v>
      </c>
      <c r="V122" s="35">
        <f t="shared" si="19"/>
        <v>755.46647098970595</v>
      </c>
      <c r="W122" s="35">
        <f t="shared" si="19"/>
        <v>680.58121511769286</v>
      </c>
      <c r="X122" s="35">
        <f t="shared" si="19"/>
        <v>567.59102506774332</v>
      </c>
      <c r="Y122" s="35">
        <f t="shared" si="19"/>
        <v>456.71018253256977</v>
      </c>
      <c r="Z122" s="35">
        <f t="shared" si="15"/>
        <v>13927.317711017526</v>
      </c>
      <c r="AA122" s="36">
        <f t="shared" si="9"/>
        <v>31</v>
      </c>
      <c r="AB122" s="39"/>
      <c r="AC122" s="27"/>
    </row>
    <row r="123" spans="1:29" s="38" customFormat="1" ht="15.75" x14ac:dyDescent="0.25">
      <c r="A123" s="34">
        <v>42156</v>
      </c>
      <c r="B123" s="35">
        <f t="shared" si="10"/>
        <v>309.85879499598315</v>
      </c>
      <c r="C123" s="35">
        <f t="shared" ref="C123:E123" si="20">+C11*$AA11+C39*$AA39+C67*$AA67+C95*$AA95</f>
        <v>281.51464034592914</v>
      </c>
      <c r="D123" s="35">
        <f t="shared" si="20"/>
        <v>268.71125868433489</v>
      </c>
      <c r="E123" s="35">
        <f t="shared" si="20"/>
        <v>265.71199519928399</v>
      </c>
      <c r="F123" s="35">
        <f t="shared" ref="F123:Y123" si="21">+F11*$AA11+F39*$AA39+F67*$AA67+F95*$AA95</f>
        <v>281.48546921844655</v>
      </c>
      <c r="G123" s="35">
        <f t="shared" si="21"/>
        <v>323.21660395536742</v>
      </c>
      <c r="H123" s="35">
        <f t="shared" si="21"/>
        <v>378.21672029651086</v>
      </c>
      <c r="I123" s="35">
        <f t="shared" si="21"/>
        <v>422.67122127581581</v>
      </c>
      <c r="J123" s="35">
        <f t="shared" si="21"/>
        <v>478.44838197926447</v>
      </c>
      <c r="K123" s="35">
        <f t="shared" si="21"/>
        <v>520.81079330490559</v>
      </c>
      <c r="L123" s="35">
        <f t="shared" si="21"/>
        <v>559.44539346146553</v>
      </c>
      <c r="M123" s="35">
        <f t="shared" si="21"/>
        <v>583.70759694175456</v>
      </c>
      <c r="N123" s="35">
        <f t="shared" si="21"/>
        <v>559.92567951838032</v>
      </c>
      <c r="O123" s="35">
        <f t="shared" si="21"/>
        <v>539.00797475441027</v>
      </c>
      <c r="P123" s="35">
        <f t="shared" si="21"/>
        <v>536.95572865870963</v>
      </c>
      <c r="Q123" s="35">
        <f t="shared" si="21"/>
        <v>533.0638152424807</v>
      </c>
      <c r="R123" s="35">
        <f t="shared" si="21"/>
        <v>531.42987996851616</v>
      </c>
      <c r="S123" s="35">
        <f t="shared" si="21"/>
        <v>544.73690600990426</v>
      </c>
      <c r="T123" s="35">
        <f t="shared" si="21"/>
        <v>602.10204873631835</v>
      </c>
      <c r="U123" s="35">
        <f t="shared" si="21"/>
        <v>644.9493263443494</v>
      </c>
      <c r="V123" s="35">
        <f t="shared" si="21"/>
        <v>605.9655811955131</v>
      </c>
      <c r="W123" s="35">
        <f t="shared" si="21"/>
        <v>546.05406467428622</v>
      </c>
      <c r="X123" s="35">
        <f t="shared" si="21"/>
        <v>456.43016683290557</v>
      </c>
      <c r="Y123" s="35">
        <f t="shared" si="21"/>
        <v>366.88342181401697</v>
      </c>
      <c r="Z123" s="35">
        <f t="shared" si="15"/>
        <v>11141.303463408853</v>
      </c>
      <c r="AA123" s="36">
        <f t="shared" si="9"/>
        <v>30</v>
      </c>
      <c r="AB123" s="39"/>
      <c r="AC123" s="27"/>
    </row>
    <row r="124" spans="1:29" s="38" customFormat="1" ht="15.75" x14ac:dyDescent="0.25">
      <c r="A124" s="34">
        <v>42186</v>
      </c>
      <c r="B124" s="35">
        <f t="shared" si="10"/>
        <v>326.4559488045744</v>
      </c>
      <c r="C124" s="35">
        <f t="shared" ref="C124:E124" si="22">+C12*$AA12+C40*$AA40+C68*$AA68+C96*$AA96</f>
        <v>296.14508336410177</v>
      </c>
      <c r="D124" s="35">
        <f t="shared" si="22"/>
        <v>282.40936583746128</v>
      </c>
      <c r="E124" s="35">
        <f t="shared" si="22"/>
        <v>279.26775200583882</v>
      </c>
      <c r="F124" s="35">
        <f t="shared" ref="F124:Y124" si="23">+F12*$AA12+F40*$AA40+F68*$AA68+F96*$AA96</f>
        <v>296.9582700635039</v>
      </c>
      <c r="G124" s="35">
        <f t="shared" si="23"/>
        <v>344.05142914384584</v>
      </c>
      <c r="H124" s="35">
        <f t="shared" si="23"/>
        <v>402.19875236864783</v>
      </c>
      <c r="I124" s="35">
        <f t="shared" si="23"/>
        <v>450.46460479392425</v>
      </c>
      <c r="J124" s="35">
        <f t="shared" si="23"/>
        <v>510.4942430466042</v>
      </c>
      <c r="K124" s="35">
        <f t="shared" si="23"/>
        <v>554.94007840788117</v>
      </c>
      <c r="L124" s="35">
        <f t="shared" si="23"/>
        <v>595.8712566461985</v>
      </c>
      <c r="M124" s="35">
        <f t="shared" si="23"/>
        <v>622.52421345915639</v>
      </c>
      <c r="N124" s="35">
        <f t="shared" si="23"/>
        <v>593.06489398797169</v>
      </c>
      <c r="O124" s="35">
        <f t="shared" si="23"/>
        <v>572.53400181851771</v>
      </c>
      <c r="P124" s="35">
        <f t="shared" si="23"/>
        <v>573.68019141502464</v>
      </c>
      <c r="Q124" s="35">
        <f t="shared" si="23"/>
        <v>568.86735740409961</v>
      </c>
      <c r="R124" s="35">
        <f t="shared" si="23"/>
        <v>567.28471470612419</v>
      </c>
      <c r="S124" s="35">
        <f t="shared" si="23"/>
        <v>573.81737340497432</v>
      </c>
      <c r="T124" s="35">
        <f t="shared" si="23"/>
        <v>630.31963733855719</v>
      </c>
      <c r="U124" s="35">
        <f t="shared" si="23"/>
        <v>685.1348592979349</v>
      </c>
      <c r="V124" s="35">
        <f t="shared" si="23"/>
        <v>644.29330739539193</v>
      </c>
      <c r="W124" s="35">
        <f t="shared" si="23"/>
        <v>582.75648861925913</v>
      </c>
      <c r="X124" s="35">
        <f t="shared" si="23"/>
        <v>487.85378681048127</v>
      </c>
      <c r="Y124" s="35">
        <f t="shared" si="23"/>
        <v>390.47170982055991</v>
      </c>
      <c r="Z124" s="35">
        <f t="shared" si="15"/>
        <v>11831.859319960637</v>
      </c>
      <c r="AA124" s="36">
        <f t="shared" si="9"/>
        <v>31</v>
      </c>
      <c r="AB124" s="39"/>
      <c r="AC124" s="27"/>
    </row>
    <row r="125" spans="1:29" s="38" customFormat="1" ht="15.75" x14ac:dyDescent="0.25">
      <c r="A125" s="34">
        <v>42217</v>
      </c>
      <c r="B125" s="35">
        <f t="shared" si="10"/>
        <v>309.90146765982894</v>
      </c>
      <c r="C125" s="35">
        <f t="shared" ref="C125:E125" si="24">+C13*$AA13+C41*$AA41+C69*$AA69+C97*$AA97</f>
        <v>281.86455983080674</v>
      </c>
      <c r="D125" s="35">
        <f t="shared" si="24"/>
        <v>269.08237804025708</v>
      </c>
      <c r="E125" s="35">
        <f t="shared" si="24"/>
        <v>265.75942987615781</v>
      </c>
      <c r="F125" s="35">
        <f t="shared" ref="F125:Y125" si="25">+F13*$AA13+F41*$AA41+F69*$AA69+F97*$AA97</f>
        <v>282.46080840172414</v>
      </c>
      <c r="G125" s="35">
        <f t="shared" si="25"/>
        <v>332.87426165954133</v>
      </c>
      <c r="H125" s="35">
        <f t="shared" si="25"/>
        <v>386.68297869082659</v>
      </c>
      <c r="I125" s="35">
        <f t="shared" si="25"/>
        <v>425.58157301010408</v>
      </c>
      <c r="J125" s="35">
        <f t="shared" si="25"/>
        <v>478.79193183295217</v>
      </c>
      <c r="K125" s="35">
        <f t="shared" si="25"/>
        <v>518.81598896873891</v>
      </c>
      <c r="L125" s="35">
        <f t="shared" si="25"/>
        <v>555.26247491578022</v>
      </c>
      <c r="M125" s="35">
        <f t="shared" si="25"/>
        <v>577.66507032244249</v>
      </c>
      <c r="N125" s="35">
        <f t="shared" si="25"/>
        <v>551.78514784605784</v>
      </c>
      <c r="O125" s="35">
        <f t="shared" si="25"/>
        <v>532.60184302455241</v>
      </c>
      <c r="P125" s="35">
        <f t="shared" si="25"/>
        <v>530.97958837813985</v>
      </c>
      <c r="Q125" s="35">
        <f t="shared" si="25"/>
        <v>526.48016961166104</v>
      </c>
      <c r="R125" s="35">
        <f t="shared" si="25"/>
        <v>523.64763370710114</v>
      </c>
      <c r="S125" s="35">
        <f t="shared" si="25"/>
        <v>535.36309668984995</v>
      </c>
      <c r="T125" s="35">
        <f t="shared" si="25"/>
        <v>602.61457425259596</v>
      </c>
      <c r="U125" s="35">
        <f t="shared" si="25"/>
        <v>645.0949603716814</v>
      </c>
      <c r="V125" s="35">
        <f t="shared" si="25"/>
        <v>607.84653478478913</v>
      </c>
      <c r="W125" s="35">
        <f t="shared" si="25"/>
        <v>548.57362377361346</v>
      </c>
      <c r="X125" s="35">
        <f t="shared" si="25"/>
        <v>461.08813680853115</v>
      </c>
      <c r="Y125" s="35">
        <f t="shared" si="25"/>
        <v>368.8824703354797</v>
      </c>
      <c r="Z125" s="35">
        <f t="shared" si="15"/>
        <v>11119.700702793214</v>
      </c>
      <c r="AA125" s="36">
        <f t="shared" si="9"/>
        <v>31</v>
      </c>
      <c r="AB125" s="39"/>
      <c r="AC125" s="27"/>
    </row>
    <row r="126" spans="1:29" s="38" customFormat="1" ht="15.75" x14ac:dyDescent="0.25">
      <c r="A126" s="34">
        <v>42248</v>
      </c>
      <c r="B126" s="35">
        <f t="shared" si="10"/>
        <v>253.32511548442963</v>
      </c>
      <c r="C126" s="35">
        <f t="shared" ref="C126:E126" si="26">+C14*$AA14+C42*$AA42+C70*$AA70+C98*$AA98</f>
        <v>231.11896817550786</v>
      </c>
      <c r="D126" s="35">
        <f t="shared" si="26"/>
        <v>221.05693824522842</v>
      </c>
      <c r="E126" s="35">
        <f t="shared" si="26"/>
        <v>219.0400859730934</v>
      </c>
      <c r="F126" s="35">
        <f t="shared" ref="F126:Y126" si="27">+F14*$AA14+F42*$AA42+F70*$AA70+F98*$AA98</f>
        <v>235.25255132473086</v>
      </c>
      <c r="G126" s="35">
        <f t="shared" si="27"/>
        <v>280.67725557508402</v>
      </c>
      <c r="H126" s="35">
        <f t="shared" si="27"/>
        <v>331.18806794822007</v>
      </c>
      <c r="I126" s="35">
        <f t="shared" si="27"/>
        <v>364.52177319571791</v>
      </c>
      <c r="J126" s="35">
        <f t="shared" si="27"/>
        <v>409.64683370817733</v>
      </c>
      <c r="K126" s="35">
        <f t="shared" si="27"/>
        <v>442.93321273169624</v>
      </c>
      <c r="L126" s="35">
        <f t="shared" si="27"/>
        <v>474.02025790888348</v>
      </c>
      <c r="M126" s="35">
        <f t="shared" si="27"/>
        <v>492.76156305950769</v>
      </c>
      <c r="N126" s="35">
        <f t="shared" si="27"/>
        <v>466.13077858183101</v>
      </c>
      <c r="O126" s="35">
        <f t="shared" si="27"/>
        <v>449.75459672716681</v>
      </c>
      <c r="P126" s="35">
        <f t="shared" si="27"/>
        <v>450.5859193551737</v>
      </c>
      <c r="Q126" s="35">
        <f t="shared" si="27"/>
        <v>450.33641344437945</v>
      </c>
      <c r="R126" s="35">
        <f t="shared" si="27"/>
        <v>450.0031493849641</v>
      </c>
      <c r="S126" s="35">
        <f t="shared" si="27"/>
        <v>465.57420826629743</v>
      </c>
      <c r="T126" s="35">
        <f t="shared" si="27"/>
        <v>529.14305615845592</v>
      </c>
      <c r="U126" s="35">
        <f t="shared" si="27"/>
        <v>542.44338626353328</v>
      </c>
      <c r="V126" s="35">
        <f t="shared" si="27"/>
        <v>507.02774521046354</v>
      </c>
      <c r="W126" s="35">
        <f t="shared" si="27"/>
        <v>455.49297975430687</v>
      </c>
      <c r="X126" s="35">
        <f t="shared" si="27"/>
        <v>380.77106136658341</v>
      </c>
      <c r="Y126" s="35">
        <f t="shared" si="27"/>
        <v>303.19836501961487</v>
      </c>
      <c r="Z126" s="35">
        <f t="shared" si="15"/>
        <v>9406.0042828630467</v>
      </c>
      <c r="AA126" s="36">
        <f t="shared" si="9"/>
        <v>30</v>
      </c>
      <c r="AB126" s="39"/>
      <c r="AC126" s="27"/>
    </row>
    <row r="127" spans="1:29" s="38" customFormat="1" ht="15.75" x14ac:dyDescent="0.25">
      <c r="A127" s="34">
        <v>42278</v>
      </c>
      <c r="B127" s="35">
        <f t="shared" si="10"/>
        <v>388.9688993967402</v>
      </c>
      <c r="C127" s="35">
        <f t="shared" ref="C127:E127" si="28">+C15*$AA15+C43*$AA43+C71*$AA71+C99*$AA99</f>
        <v>354.7082415971683</v>
      </c>
      <c r="D127" s="35">
        <f t="shared" si="28"/>
        <v>339.66617400224783</v>
      </c>
      <c r="E127" s="35">
        <f t="shared" si="28"/>
        <v>336.31902442540007</v>
      </c>
      <c r="F127" s="35">
        <f t="shared" ref="F127:Y127" si="29">+F15*$AA15+F43*$AA43+F71*$AA71+F99*$AA99</f>
        <v>359.08825875153593</v>
      </c>
      <c r="G127" s="35">
        <f t="shared" si="29"/>
        <v>415.80495132155124</v>
      </c>
      <c r="H127" s="35">
        <f t="shared" si="29"/>
        <v>493.97304357501241</v>
      </c>
      <c r="I127" s="35">
        <f t="shared" si="29"/>
        <v>551.6413534485464</v>
      </c>
      <c r="J127" s="35">
        <f t="shared" si="29"/>
        <v>622.28859731543821</v>
      </c>
      <c r="K127" s="35">
        <f t="shared" si="29"/>
        <v>672.72060246941442</v>
      </c>
      <c r="L127" s="35">
        <f t="shared" si="29"/>
        <v>718.58578197591044</v>
      </c>
      <c r="M127" s="35">
        <f t="shared" si="29"/>
        <v>749.58117306794077</v>
      </c>
      <c r="N127" s="35">
        <f t="shared" si="29"/>
        <v>714.95509658101491</v>
      </c>
      <c r="O127" s="35">
        <f t="shared" si="29"/>
        <v>689.40565899675494</v>
      </c>
      <c r="P127" s="35">
        <f t="shared" si="29"/>
        <v>690.34894184171515</v>
      </c>
      <c r="Q127" s="35">
        <f t="shared" si="29"/>
        <v>686.17011991398942</v>
      </c>
      <c r="R127" s="35">
        <f t="shared" si="29"/>
        <v>687.5456424251106</v>
      </c>
      <c r="S127" s="35">
        <f t="shared" si="29"/>
        <v>728.42476707385902</v>
      </c>
      <c r="T127" s="35">
        <f t="shared" si="29"/>
        <v>822.20887470458138</v>
      </c>
      <c r="U127" s="35">
        <f t="shared" si="29"/>
        <v>823.32458642817562</v>
      </c>
      <c r="V127" s="35">
        <f t="shared" si="29"/>
        <v>769.36194251586289</v>
      </c>
      <c r="W127" s="35">
        <f t="shared" si="29"/>
        <v>692.28691680995951</v>
      </c>
      <c r="X127" s="35">
        <f t="shared" si="29"/>
        <v>578.41142103616983</v>
      </c>
      <c r="Y127" s="35">
        <f t="shared" si="29"/>
        <v>462.7914663976556</v>
      </c>
      <c r="Z127" s="35">
        <f t="shared" si="15"/>
        <v>14348.581536071755</v>
      </c>
      <c r="AA127" s="36">
        <f t="shared" si="9"/>
        <v>31</v>
      </c>
      <c r="AB127" s="39"/>
      <c r="AC127" s="27"/>
    </row>
    <row r="128" spans="1:29" s="38" customFormat="1" ht="15.75" x14ac:dyDescent="0.25">
      <c r="A128" s="34">
        <v>42309</v>
      </c>
      <c r="B128" s="35">
        <f t="shared" si="10"/>
        <v>376.59700325759047</v>
      </c>
      <c r="C128" s="35">
        <f t="shared" ref="C128:E128" si="30">+C16*$AA16+C44*$AA44+C72*$AA72+C100*$AA100</f>
        <v>342.76233589820407</v>
      </c>
      <c r="D128" s="35">
        <f t="shared" si="30"/>
        <v>327.67849330456602</v>
      </c>
      <c r="E128" s="35">
        <f t="shared" si="30"/>
        <v>323.46900158187839</v>
      </c>
      <c r="F128" s="35">
        <f t="shared" ref="F128:Y128" si="31">+F16*$AA16+F44*$AA44+F72*$AA72+F100*$AA100</f>
        <v>343.87773654351861</v>
      </c>
      <c r="G128" s="35">
        <f t="shared" si="31"/>
        <v>395.927099960936</v>
      </c>
      <c r="H128" s="35">
        <f t="shared" si="31"/>
        <v>468.32571011975131</v>
      </c>
      <c r="I128" s="35">
        <f t="shared" si="31"/>
        <v>519.56894819515674</v>
      </c>
      <c r="J128" s="35">
        <f t="shared" si="31"/>
        <v>582.56295710485506</v>
      </c>
      <c r="K128" s="35">
        <f t="shared" si="31"/>
        <v>631.23500086938793</v>
      </c>
      <c r="L128" s="35">
        <f t="shared" si="31"/>
        <v>675.19418775290421</v>
      </c>
      <c r="M128" s="35">
        <f t="shared" si="31"/>
        <v>704.77944630502134</v>
      </c>
      <c r="N128" s="35">
        <f t="shared" si="31"/>
        <v>673.85728951025555</v>
      </c>
      <c r="O128" s="35">
        <f t="shared" si="31"/>
        <v>651.34010595224834</v>
      </c>
      <c r="P128" s="35">
        <f t="shared" si="31"/>
        <v>648.83730700503099</v>
      </c>
      <c r="Q128" s="35">
        <f t="shared" si="31"/>
        <v>644.58853638041796</v>
      </c>
      <c r="R128" s="35">
        <f t="shared" si="31"/>
        <v>646.80279661583768</v>
      </c>
      <c r="S128" s="35">
        <f t="shared" si="31"/>
        <v>692.96060821541653</v>
      </c>
      <c r="T128" s="35">
        <f t="shared" si="31"/>
        <v>786.15548380807923</v>
      </c>
      <c r="U128" s="35">
        <f t="shared" si="31"/>
        <v>791.38908752591919</v>
      </c>
      <c r="V128" s="35">
        <f t="shared" si="31"/>
        <v>741.17152625197843</v>
      </c>
      <c r="W128" s="35">
        <f t="shared" si="31"/>
        <v>666.82640488414654</v>
      </c>
      <c r="X128" s="35">
        <f t="shared" si="31"/>
        <v>557.43524824070403</v>
      </c>
      <c r="Y128" s="35">
        <f t="shared" si="31"/>
        <v>448.23232407240653</v>
      </c>
      <c r="Z128" s="35">
        <f t="shared" si="15"/>
        <v>13641.574639356213</v>
      </c>
      <c r="AA128" s="36">
        <f t="shared" si="9"/>
        <v>30</v>
      </c>
      <c r="AB128" s="39"/>
      <c r="AC128" s="27"/>
    </row>
    <row r="129" spans="1:29" s="38" customFormat="1" ht="15.75" x14ac:dyDescent="0.25">
      <c r="A129" s="34">
        <v>42339</v>
      </c>
      <c r="B129" s="35">
        <f t="shared" si="10"/>
        <v>506.5165063263521</v>
      </c>
      <c r="C129" s="35">
        <f t="shared" ref="C129:E129" si="32">+C17*$AA17+C45*$AA45+C73*$AA73+C101*$AA101</f>
        <v>453.74518709643496</v>
      </c>
      <c r="D129" s="35">
        <f t="shared" si="32"/>
        <v>429.75834809658562</v>
      </c>
      <c r="E129" s="35">
        <f t="shared" si="32"/>
        <v>423.31679619081513</v>
      </c>
      <c r="F129" s="35">
        <f t="shared" ref="F129:Y129" si="33">+F17*$AA17+F45*$AA45+F73*$AA73+F101*$AA101</f>
        <v>439.85085673548008</v>
      </c>
      <c r="G129" s="35">
        <f t="shared" si="33"/>
        <v>479.36397442477073</v>
      </c>
      <c r="H129" s="35">
        <f t="shared" si="33"/>
        <v>569.8671945405473</v>
      </c>
      <c r="I129" s="35">
        <f t="shared" si="33"/>
        <v>650.04891120030049</v>
      </c>
      <c r="J129" s="35">
        <f t="shared" si="33"/>
        <v>739.89054198601127</v>
      </c>
      <c r="K129" s="35">
        <f t="shared" si="33"/>
        <v>802.8004309057178</v>
      </c>
      <c r="L129" s="35">
        <f t="shared" si="33"/>
        <v>859.80842267552316</v>
      </c>
      <c r="M129" s="35">
        <f t="shared" si="33"/>
        <v>901.58344708497611</v>
      </c>
      <c r="N129" s="35">
        <f t="shared" si="33"/>
        <v>873.29988424639453</v>
      </c>
      <c r="O129" s="35">
        <f t="shared" si="33"/>
        <v>839.16387706213732</v>
      </c>
      <c r="P129" s="35">
        <f t="shared" si="33"/>
        <v>829.39189115541876</v>
      </c>
      <c r="Q129" s="35">
        <f t="shared" si="33"/>
        <v>818.77358490864754</v>
      </c>
      <c r="R129" s="35">
        <f t="shared" si="33"/>
        <v>816.84078517020066</v>
      </c>
      <c r="S129" s="35">
        <f t="shared" si="33"/>
        <v>854.20253693637574</v>
      </c>
      <c r="T129" s="35">
        <f t="shared" si="33"/>
        <v>1016.7259919091218</v>
      </c>
      <c r="U129" s="35">
        <f t="shared" si="33"/>
        <v>1058.8250455040645</v>
      </c>
      <c r="V129" s="35">
        <f t="shared" si="33"/>
        <v>1012.4356864118939</v>
      </c>
      <c r="W129" s="35">
        <f t="shared" si="33"/>
        <v>918.05367759827482</v>
      </c>
      <c r="X129" s="35">
        <f t="shared" si="33"/>
        <v>775.78870251653143</v>
      </c>
      <c r="Y129" s="35">
        <f t="shared" si="33"/>
        <v>624.50056695586022</v>
      </c>
      <c r="Z129" s="35">
        <f t="shared" si="15"/>
        <v>17694.552847638439</v>
      </c>
      <c r="AA129" s="36">
        <f t="shared" si="9"/>
        <v>31</v>
      </c>
      <c r="AB129" s="39"/>
      <c r="AC129" s="27"/>
    </row>
    <row r="130" spans="1:29" s="38" customFormat="1" ht="15.75" x14ac:dyDescent="0.25">
      <c r="A130" s="41">
        <v>42736</v>
      </c>
      <c r="B130" s="42">
        <f t="shared" si="10"/>
        <v>1156.6350909332252</v>
      </c>
      <c r="C130" s="42">
        <f t="shared" ref="C130:E130" si="34">+C18*$AA18+C46*$AA46+C74*$AA74+C102*$AA102</f>
        <v>1055.4257567667307</v>
      </c>
      <c r="D130" s="42">
        <f t="shared" si="34"/>
        <v>1006.7553914432123</v>
      </c>
      <c r="E130" s="42">
        <f t="shared" si="34"/>
        <v>990.78663434091504</v>
      </c>
      <c r="F130" s="42">
        <f t="shared" ref="F130:Y130" si="35">+F18*$AA18+F46*$AA46+F74*$AA74+F102*$AA102</f>
        <v>1037.2981661058716</v>
      </c>
      <c r="G130" s="42">
        <f t="shared" si="35"/>
        <v>1150.7521707841449</v>
      </c>
      <c r="H130" s="42">
        <f t="shared" si="35"/>
        <v>1366.9587680517423</v>
      </c>
      <c r="I130" s="42">
        <f t="shared" si="35"/>
        <v>1517.7242727698313</v>
      </c>
      <c r="J130" s="42">
        <f t="shared" si="35"/>
        <v>1727.6784797247442</v>
      </c>
      <c r="K130" s="42">
        <f t="shared" si="35"/>
        <v>1851.4806573086662</v>
      </c>
      <c r="L130" s="42">
        <f t="shared" si="35"/>
        <v>2012.7433953859772</v>
      </c>
      <c r="M130" s="42">
        <f t="shared" si="35"/>
        <v>2118.6588665884051</v>
      </c>
      <c r="N130" s="42">
        <f t="shared" si="35"/>
        <v>2040.7593640745033</v>
      </c>
      <c r="O130" s="42">
        <f t="shared" si="35"/>
        <v>1964.1909489503282</v>
      </c>
      <c r="P130" s="42">
        <f t="shared" si="35"/>
        <v>1964.3810385556753</v>
      </c>
      <c r="Q130" s="42">
        <f t="shared" si="35"/>
        <v>1947.6463573343117</v>
      </c>
      <c r="R130" s="42">
        <f t="shared" si="35"/>
        <v>1936.5690023789139</v>
      </c>
      <c r="S130" s="42">
        <f t="shared" si="35"/>
        <v>1979.0456172144645</v>
      </c>
      <c r="T130" s="42">
        <f t="shared" si="35"/>
        <v>2223.8877113809081</v>
      </c>
      <c r="U130" s="42">
        <f t="shared" si="35"/>
        <v>2354.7871104566739</v>
      </c>
      <c r="V130" s="42">
        <f t="shared" si="35"/>
        <v>2211.7110791588157</v>
      </c>
      <c r="W130" s="42">
        <f t="shared" si="35"/>
        <v>1991.6362472240219</v>
      </c>
      <c r="X130" s="42">
        <f t="shared" si="35"/>
        <v>1693.1759120019526</v>
      </c>
      <c r="Y130" s="42">
        <f t="shared" si="35"/>
        <v>1375.1099610659469</v>
      </c>
      <c r="Z130" s="42">
        <f t="shared" si="15"/>
        <v>40675.797999999981</v>
      </c>
      <c r="AA130" s="43">
        <f t="shared" si="9"/>
        <v>31</v>
      </c>
      <c r="AB130" s="37">
        <f>SUM(Z130:Z141)</f>
        <v>475159.59496911865</v>
      </c>
      <c r="AC130" s="27" t="s">
        <v>32</v>
      </c>
    </row>
    <row r="131" spans="1:29" x14ac:dyDescent="0.25">
      <c r="A131" s="41">
        <v>42767</v>
      </c>
      <c r="B131" s="42">
        <f t="shared" si="10"/>
        <v>948.61738063438236</v>
      </c>
      <c r="C131" s="42">
        <f t="shared" ref="C131:E131" si="36">+C19*$AA19+C47*$AA47+C75*$AA75+C103*$AA103</f>
        <v>865.07999701014683</v>
      </c>
      <c r="D131" s="42">
        <f t="shared" si="36"/>
        <v>829.22386943977995</v>
      </c>
      <c r="E131" s="42">
        <f t="shared" si="36"/>
        <v>819.86788913342139</v>
      </c>
      <c r="F131" s="42">
        <f t="shared" ref="F131:Y131" si="37">+F19*$AA19+F47*$AA47+F75*$AA75+F103*$AA103</f>
        <v>884.3441891911292</v>
      </c>
      <c r="G131" s="42">
        <f t="shared" si="37"/>
        <v>1088.4815736901494</v>
      </c>
      <c r="H131" s="42">
        <f t="shared" si="37"/>
        <v>1277.8665486161783</v>
      </c>
      <c r="I131" s="42">
        <f t="shared" si="37"/>
        <v>1353.9173694109058</v>
      </c>
      <c r="J131" s="42">
        <f t="shared" si="37"/>
        <v>1511.5466270061279</v>
      </c>
      <c r="K131" s="42">
        <f t="shared" si="37"/>
        <v>1635.0334902635011</v>
      </c>
      <c r="L131" s="42">
        <f t="shared" si="37"/>
        <v>1748.8980089102456</v>
      </c>
      <c r="M131" s="42">
        <f t="shared" si="37"/>
        <v>1818.7932783822976</v>
      </c>
      <c r="N131" s="42">
        <f t="shared" si="37"/>
        <v>1719.9403116339877</v>
      </c>
      <c r="O131" s="42">
        <f t="shared" si="37"/>
        <v>1659.0015148505499</v>
      </c>
      <c r="P131" s="42">
        <f t="shared" si="37"/>
        <v>1668.4841432222483</v>
      </c>
      <c r="Q131" s="42">
        <f t="shared" si="37"/>
        <v>1663.1617378666988</v>
      </c>
      <c r="R131" s="42">
        <f t="shared" si="37"/>
        <v>1661.0220392859626</v>
      </c>
      <c r="S131" s="42">
        <f t="shared" si="37"/>
        <v>1687.2870342805513</v>
      </c>
      <c r="T131" s="42">
        <f t="shared" si="37"/>
        <v>1869.4061387220886</v>
      </c>
      <c r="U131" s="42">
        <f t="shared" si="37"/>
        <v>2027.7714957746066</v>
      </c>
      <c r="V131" s="42">
        <f t="shared" si="37"/>
        <v>1904.1205013192823</v>
      </c>
      <c r="W131" s="42">
        <f t="shared" si="37"/>
        <v>1718.8233128538975</v>
      </c>
      <c r="X131" s="42">
        <f t="shared" si="37"/>
        <v>1425.9527897048713</v>
      </c>
      <c r="Y131" s="42">
        <f t="shared" si="37"/>
        <v>1132.9367587969948</v>
      </c>
      <c r="Z131" s="42">
        <f t="shared" si="15"/>
        <v>34919.578000000001</v>
      </c>
      <c r="AA131" s="43">
        <f t="shared" si="9"/>
        <v>28</v>
      </c>
      <c r="AC131" s="27"/>
    </row>
    <row r="132" spans="1:29" x14ac:dyDescent="0.25">
      <c r="A132" s="41">
        <v>42795</v>
      </c>
      <c r="B132" s="42">
        <f t="shared" si="10"/>
        <v>1119.6780998776978</v>
      </c>
      <c r="C132" s="42">
        <f t="shared" ref="C132:E132" si="38">+C20*$AA20+C48*$AA48+C76*$AA76+C104*$AA104</f>
        <v>1018.4377827388696</v>
      </c>
      <c r="D132" s="42">
        <f t="shared" si="38"/>
        <v>976.37143464324947</v>
      </c>
      <c r="E132" s="42">
        <f t="shared" si="38"/>
        <v>969.20490101726011</v>
      </c>
      <c r="F132" s="42">
        <f t="shared" ref="F132:Y132" si="39">+F20*$AA20+F48*$AA48+F76*$AA76+F104*$AA104</f>
        <v>1038.8163205737594</v>
      </c>
      <c r="G132" s="42">
        <f t="shared" si="39"/>
        <v>1261.1840166016614</v>
      </c>
      <c r="H132" s="42">
        <f t="shared" si="39"/>
        <v>1455.4389017949986</v>
      </c>
      <c r="I132" s="42">
        <f t="shared" si="39"/>
        <v>1573.25859741049</v>
      </c>
      <c r="J132" s="42">
        <f t="shared" si="39"/>
        <v>1759.8067836718778</v>
      </c>
      <c r="K132" s="42">
        <f t="shared" si="39"/>
        <v>1901.9427904503691</v>
      </c>
      <c r="L132" s="42">
        <f t="shared" si="39"/>
        <v>2035.2948949213792</v>
      </c>
      <c r="M132" s="42">
        <f t="shared" si="39"/>
        <v>2118.2696369678265</v>
      </c>
      <c r="N132" s="42">
        <f t="shared" si="39"/>
        <v>2018.855514176749</v>
      </c>
      <c r="O132" s="42">
        <f t="shared" si="39"/>
        <v>1949.4453920043693</v>
      </c>
      <c r="P132" s="42">
        <f t="shared" si="39"/>
        <v>1954.6827818853762</v>
      </c>
      <c r="Q132" s="42">
        <f t="shared" si="39"/>
        <v>1943.3807257270621</v>
      </c>
      <c r="R132" s="42">
        <f t="shared" si="39"/>
        <v>1940.535304754243</v>
      </c>
      <c r="S132" s="42">
        <f t="shared" si="39"/>
        <v>1982.3889167873451</v>
      </c>
      <c r="T132" s="42">
        <f t="shared" si="39"/>
        <v>2221.8721784238387</v>
      </c>
      <c r="U132" s="42">
        <f t="shared" si="39"/>
        <v>2371.175625425924</v>
      </c>
      <c r="V132" s="42">
        <f t="shared" si="39"/>
        <v>2225.6221252127598</v>
      </c>
      <c r="W132" s="42">
        <f t="shared" si="39"/>
        <v>2003.1459386542099</v>
      </c>
      <c r="X132" s="42">
        <f t="shared" si="39"/>
        <v>1661.0755901579967</v>
      </c>
      <c r="Y132" s="42">
        <f t="shared" si="39"/>
        <v>1330.2757461206841</v>
      </c>
      <c r="Z132" s="42">
        <f t="shared" si="15"/>
        <v>40830.160000000003</v>
      </c>
      <c r="AA132" s="43">
        <f t="shared" si="9"/>
        <v>31</v>
      </c>
      <c r="AC132" s="27"/>
    </row>
    <row r="133" spans="1:29" x14ac:dyDescent="0.25">
      <c r="A133" s="41">
        <v>42826</v>
      </c>
      <c r="B133" s="42">
        <f t="shared" si="10"/>
        <v>1114.4420818013884</v>
      </c>
      <c r="C133" s="42">
        <f t="shared" ref="C133:E133" si="40">+C21*$AA21+C49*$AA49+C77*$AA77+C105*$AA105</f>
        <v>1009.9270830575767</v>
      </c>
      <c r="D133" s="42">
        <f t="shared" si="40"/>
        <v>965.19947898008797</v>
      </c>
      <c r="E133" s="42">
        <f t="shared" si="40"/>
        <v>952.50890349410975</v>
      </c>
      <c r="F133" s="42">
        <f t="shared" ref="F133:Y133" si="41">+F21*$AA21+F49*$AA49+F77*$AA77+F105*$AA105</f>
        <v>1010.0440247202943</v>
      </c>
      <c r="G133" s="42">
        <f t="shared" si="41"/>
        <v>1184.1402238608155</v>
      </c>
      <c r="H133" s="42">
        <f t="shared" si="41"/>
        <v>1375.0452237619843</v>
      </c>
      <c r="I133" s="42">
        <f t="shared" si="41"/>
        <v>1519.4599188356415</v>
      </c>
      <c r="J133" s="42">
        <f t="shared" si="41"/>
        <v>1708.3577457133831</v>
      </c>
      <c r="K133" s="42">
        <f t="shared" si="41"/>
        <v>1850.9723938683401</v>
      </c>
      <c r="L133" s="42">
        <f t="shared" si="41"/>
        <v>1971.253231557529</v>
      </c>
      <c r="M133" s="42">
        <f t="shared" si="41"/>
        <v>2052.7211288061885</v>
      </c>
      <c r="N133" s="42">
        <f t="shared" si="41"/>
        <v>1968.2739435991739</v>
      </c>
      <c r="O133" s="42">
        <f t="shared" si="41"/>
        <v>1908.9538521475565</v>
      </c>
      <c r="P133" s="42">
        <f t="shared" si="41"/>
        <v>1899.6568702227939</v>
      </c>
      <c r="Q133" s="42">
        <f t="shared" si="41"/>
        <v>1881.9406042598644</v>
      </c>
      <c r="R133" s="42">
        <f t="shared" si="41"/>
        <v>1880.8368089234748</v>
      </c>
      <c r="S133" s="42">
        <f t="shared" si="41"/>
        <v>1936.7885877357276</v>
      </c>
      <c r="T133" s="42">
        <f t="shared" si="41"/>
        <v>2191.3874710596629</v>
      </c>
      <c r="U133" s="42">
        <f t="shared" si="41"/>
        <v>2309.0352629469535</v>
      </c>
      <c r="V133" s="42">
        <f t="shared" si="41"/>
        <v>2174.8376829214949</v>
      </c>
      <c r="W133" s="42">
        <f t="shared" si="41"/>
        <v>1958.5455822925508</v>
      </c>
      <c r="X133" s="42">
        <f t="shared" si="41"/>
        <v>1634.3289437272601</v>
      </c>
      <c r="Y133" s="42">
        <f t="shared" si="41"/>
        <v>1313.6689517061554</v>
      </c>
      <c r="Z133" s="42">
        <f t="shared" si="15"/>
        <v>39772.326000000001</v>
      </c>
      <c r="AA133" s="43">
        <f t="shared" si="9"/>
        <v>30</v>
      </c>
      <c r="AC133" s="27"/>
    </row>
    <row r="134" spans="1:29" x14ac:dyDescent="0.25">
      <c r="A134" s="41">
        <v>42856</v>
      </c>
      <c r="B134" s="42">
        <f t="shared" si="10"/>
        <v>1101.5250278580334</v>
      </c>
      <c r="C134" s="42">
        <f t="shared" ref="C134:E134" si="42">+C22*$AA22+C50*$AA50+C78*$AA78+C106*$AA106</f>
        <v>1004.5643447547142</v>
      </c>
      <c r="D134" s="42">
        <f t="shared" si="42"/>
        <v>958.30629500511122</v>
      </c>
      <c r="E134" s="42">
        <f t="shared" si="42"/>
        <v>949.99577654329096</v>
      </c>
      <c r="F134" s="42">
        <f t="shared" ref="F134:Y134" si="43">+F22*$AA22+F50*$AA50+F78*$AA78+F106*$AA106</f>
        <v>1018.08023836891</v>
      </c>
      <c r="G134" s="42">
        <f t="shared" si="43"/>
        <v>1203.0554005893655</v>
      </c>
      <c r="H134" s="42">
        <f t="shared" si="43"/>
        <v>1403.1517558184592</v>
      </c>
      <c r="I134" s="42">
        <f t="shared" si="43"/>
        <v>1547.3868080672441</v>
      </c>
      <c r="J134" s="42">
        <f t="shared" si="43"/>
        <v>1739.4472487869264</v>
      </c>
      <c r="K134" s="42">
        <f t="shared" si="43"/>
        <v>1886.3048713879509</v>
      </c>
      <c r="L134" s="42">
        <f t="shared" si="43"/>
        <v>2016.1097504566008</v>
      </c>
      <c r="M134" s="42">
        <f t="shared" si="43"/>
        <v>2100.5293569359874</v>
      </c>
      <c r="N134" s="42">
        <f t="shared" si="43"/>
        <v>2000.3142301363109</v>
      </c>
      <c r="O134" s="42">
        <f t="shared" si="43"/>
        <v>1928.4838256003488</v>
      </c>
      <c r="P134" s="42">
        <f t="shared" si="43"/>
        <v>1929.481561076582</v>
      </c>
      <c r="Q134" s="42">
        <f t="shared" si="43"/>
        <v>1922.2490802093175</v>
      </c>
      <c r="R134" s="42">
        <f t="shared" si="43"/>
        <v>1923.0691823663144</v>
      </c>
      <c r="S134" s="42">
        <f t="shared" si="43"/>
        <v>1983.4926355487405</v>
      </c>
      <c r="T134" s="42">
        <f t="shared" si="43"/>
        <v>2219.7551633085432</v>
      </c>
      <c r="U134" s="42">
        <f t="shared" si="43"/>
        <v>2335.0360816978341</v>
      </c>
      <c r="V134" s="42">
        <f t="shared" si="43"/>
        <v>2176.9729152933278</v>
      </c>
      <c r="W134" s="42">
        <f t="shared" si="43"/>
        <v>1959.9941737704166</v>
      </c>
      <c r="X134" s="42">
        <f t="shared" si="43"/>
        <v>1629.9796699926078</v>
      </c>
      <c r="Y134" s="42">
        <f t="shared" si="43"/>
        <v>1307.2816064270485</v>
      </c>
      <c r="Z134" s="42">
        <f t="shared" si="15"/>
        <v>40244.566999999988</v>
      </c>
      <c r="AA134" s="43">
        <f t="shared" si="9"/>
        <v>31</v>
      </c>
      <c r="AC134" s="27"/>
    </row>
    <row r="135" spans="1:29" x14ac:dyDescent="0.25">
      <c r="A135" s="41">
        <v>42887</v>
      </c>
      <c r="B135" s="42">
        <f t="shared" si="10"/>
        <v>1052.2129027655649</v>
      </c>
      <c r="C135" s="42">
        <f t="shared" ref="C135:E135" si="44">+C23*$AA23+C51*$AA51+C79*$AA79+C107*$AA107</f>
        <v>956.23889297126061</v>
      </c>
      <c r="D135" s="42">
        <f t="shared" si="44"/>
        <v>913.41149764662816</v>
      </c>
      <c r="E135" s="42">
        <f t="shared" si="44"/>
        <v>903.81351216602809</v>
      </c>
      <c r="F135" s="42">
        <f t="shared" ref="F135:Y135" si="45">+F23*$AA23+F51*$AA51+F79*$AA79+F107*$AA107</f>
        <v>959.31737151911341</v>
      </c>
      <c r="G135" s="42">
        <f t="shared" si="45"/>
        <v>1107.4916815515869</v>
      </c>
      <c r="H135" s="42">
        <f t="shared" si="45"/>
        <v>1300.2162753814935</v>
      </c>
      <c r="I135" s="42">
        <f t="shared" si="45"/>
        <v>1452.368008850364</v>
      </c>
      <c r="J135" s="42">
        <f t="shared" si="45"/>
        <v>1643.1448381373791</v>
      </c>
      <c r="K135" s="42">
        <f t="shared" si="45"/>
        <v>1786.7385776378374</v>
      </c>
      <c r="L135" s="42">
        <f t="shared" si="45"/>
        <v>1918.768339229458</v>
      </c>
      <c r="M135" s="42">
        <f t="shared" si="45"/>
        <v>2000.8584558276402</v>
      </c>
      <c r="N135" s="42">
        <f t="shared" si="45"/>
        <v>1915.5116318625553</v>
      </c>
      <c r="O135" s="42">
        <f t="shared" si="45"/>
        <v>1844.4259499792311</v>
      </c>
      <c r="P135" s="42">
        <f t="shared" si="45"/>
        <v>1841.7191397309566</v>
      </c>
      <c r="Q135" s="42">
        <f t="shared" si="45"/>
        <v>1830.1712265855556</v>
      </c>
      <c r="R135" s="42">
        <f t="shared" si="45"/>
        <v>1824.7090009701444</v>
      </c>
      <c r="S135" s="42">
        <f t="shared" si="45"/>
        <v>1867.9078364908214</v>
      </c>
      <c r="T135" s="42">
        <f t="shared" si="45"/>
        <v>2057.7347033989099</v>
      </c>
      <c r="U135" s="42">
        <f t="shared" si="45"/>
        <v>2201.9128859030388</v>
      </c>
      <c r="V135" s="42">
        <f t="shared" si="45"/>
        <v>2067.1763079001735</v>
      </c>
      <c r="W135" s="42">
        <f t="shared" si="45"/>
        <v>1862.9423365963823</v>
      </c>
      <c r="X135" s="42">
        <f t="shared" si="45"/>
        <v>1557.1728322215724</v>
      </c>
      <c r="Y135" s="42">
        <f t="shared" si="45"/>
        <v>1250.9547946762982</v>
      </c>
      <c r="Z135" s="42">
        <f t="shared" si="15"/>
        <v>38116.918999999994</v>
      </c>
      <c r="AA135" s="43">
        <f t="shared" si="9"/>
        <v>30</v>
      </c>
      <c r="AC135" s="27"/>
    </row>
    <row r="136" spans="1:29" x14ac:dyDescent="0.25">
      <c r="A136" s="41">
        <v>42917</v>
      </c>
      <c r="B136" s="42">
        <f t="shared" si="10"/>
        <v>1161.8827533378887</v>
      </c>
      <c r="C136" s="42">
        <f t="shared" ref="C136:E136" si="46">+C24*$AA24+C52*$AA52+C80*$AA80+C108*$AA108</f>
        <v>1052.902463477009</v>
      </c>
      <c r="D136" s="42">
        <f t="shared" si="46"/>
        <v>1002.0359694022349</v>
      </c>
      <c r="E136" s="42">
        <f t="shared" si="46"/>
        <v>988.18877974016596</v>
      </c>
      <c r="F136" s="42">
        <f t="shared" ref="F136:Y136" si="47">+F24*$AA24+F52*$AA52+F80*$AA80+F108*$AA108</f>
        <v>1043.697108942026</v>
      </c>
      <c r="G136" s="42">
        <f t="shared" si="47"/>
        <v>1191.3934310564896</v>
      </c>
      <c r="H136" s="42">
        <f t="shared" si="47"/>
        <v>1384.8985696332431</v>
      </c>
      <c r="I136" s="42">
        <f t="shared" si="47"/>
        <v>1553.7823063863989</v>
      </c>
      <c r="J136" s="42">
        <f t="shared" si="47"/>
        <v>1763.5940870303307</v>
      </c>
      <c r="K136" s="42">
        <f t="shared" si="47"/>
        <v>1920.833758165933</v>
      </c>
      <c r="L136" s="42">
        <f t="shared" si="47"/>
        <v>2061.0492608821642</v>
      </c>
      <c r="M136" s="42">
        <f t="shared" si="47"/>
        <v>2154.6875898298531</v>
      </c>
      <c r="N136" s="42">
        <f t="shared" si="47"/>
        <v>2063.7559887554085</v>
      </c>
      <c r="O136" s="42">
        <f t="shared" si="47"/>
        <v>1990.6425164041918</v>
      </c>
      <c r="P136" s="42">
        <f t="shared" si="47"/>
        <v>1982.1491550778098</v>
      </c>
      <c r="Q136" s="42">
        <f t="shared" si="47"/>
        <v>1960.9789536746041</v>
      </c>
      <c r="R136" s="42">
        <f t="shared" si="47"/>
        <v>1953.2196393338318</v>
      </c>
      <c r="S136" s="42">
        <f t="shared" si="47"/>
        <v>1979.7094695317742</v>
      </c>
      <c r="T136" s="42">
        <f t="shared" si="47"/>
        <v>2192.0449799310509</v>
      </c>
      <c r="U136" s="42">
        <f t="shared" si="47"/>
        <v>2387.6538650757734</v>
      </c>
      <c r="V136" s="42">
        <f t="shared" si="47"/>
        <v>2251.5351770256375</v>
      </c>
      <c r="W136" s="42">
        <f t="shared" si="47"/>
        <v>2037.9858986319468</v>
      </c>
      <c r="X136" s="42">
        <f t="shared" si="47"/>
        <v>1710.7460514225579</v>
      </c>
      <c r="Y136" s="42">
        <f t="shared" si="47"/>
        <v>1374.7508263496243</v>
      </c>
      <c r="Z136" s="42">
        <f t="shared" si="15"/>
        <v>41164.11859909795</v>
      </c>
      <c r="AA136" s="43">
        <f t="shared" si="9"/>
        <v>31</v>
      </c>
      <c r="AC136" s="27"/>
    </row>
    <row r="137" spans="1:29" x14ac:dyDescent="0.25">
      <c r="A137" s="41">
        <v>42948</v>
      </c>
      <c r="B137" s="42">
        <f t="shared" si="10"/>
        <v>1111.7468801118025</v>
      </c>
      <c r="C137" s="42">
        <f t="shared" ref="C137:E137" si="48">+C25*$AA25+C53*$AA53+C81*$AA81+C109*$AA109</f>
        <v>1012.5379028460156</v>
      </c>
      <c r="D137" s="42">
        <f t="shared" si="48"/>
        <v>968.27336759480283</v>
      </c>
      <c r="E137" s="42">
        <f t="shared" si="48"/>
        <v>958.52724326772045</v>
      </c>
      <c r="F137" s="42">
        <f t="shared" ref="F137:Y137" si="49">+F25*$AA25+F53*$AA53+F81*$AA81+F109*$AA109</f>
        <v>1024.4388299428599</v>
      </c>
      <c r="G137" s="42">
        <f t="shared" si="49"/>
        <v>1222.5480283507661</v>
      </c>
      <c r="H137" s="42">
        <f t="shared" si="49"/>
        <v>1423.2741990961586</v>
      </c>
      <c r="I137" s="42">
        <f t="shared" si="49"/>
        <v>1561.3004907689553</v>
      </c>
      <c r="J137" s="42">
        <f t="shared" si="49"/>
        <v>1753.3403874423764</v>
      </c>
      <c r="K137" s="42">
        <f t="shared" si="49"/>
        <v>1898.0193284858665</v>
      </c>
      <c r="L137" s="42">
        <f t="shared" si="49"/>
        <v>2032.914822265067</v>
      </c>
      <c r="M137" s="42">
        <f t="shared" si="49"/>
        <v>2114.4732967222726</v>
      </c>
      <c r="N137" s="42">
        <f t="shared" si="49"/>
        <v>2012.013349763376</v>
      </c>
      <c r="O137" s="42">
        <f t="shared" si="49"/>
        <v>1943.485025159456</v>
      </c>
      <c r="P137" s="42">
        <f t="shared" si="49"/>
        <v>1945.9836847126703</v>
      </c>
      <c r="Q137" s="42">
        <f t="shared" si="49"/>
        <v>1933.1911977485233</v>
      </c>
      <c r="R137" s="42">
        <f t="shared" si="49"/>
        <v>1924.6119630233391</v>
      </c>
      <c r="S137" s="42">
        <f t="shared" si="49"/>
        <v>1966.6709252773214</v>
      </c>
      <c r="T137" s="42">
        <f t="shared" si="49"/>
        <v>2204.8360590584816</v>
      </c>
      <c r="U137" s="42">
        <f t="shared" si="49"/>
        <v>2354.8657175052231</v>
      </c>
      <c r="V137" s="42">
        <f t="shared" si="49"/>
        <v>2214.4466050790088</v>
      </c>
      <c r="W137" s="42">
        <f t="shared" si="49"/>
        <v>1996.33141231072</v>
      </c>
      <c r="X137" s="42">
        <f t="shared" si="49"/>
        <v>1674.0997460290109</v>
      </c>
      <c r="Y137" s="42">
        <f t="shared" si="49"/>
        <v>1334.3145374382116</v>
      </c>
      <c r="Z137" s="42">
        <f t="shared" si="15"/>
        <v>40586.245000000003</v>
      </c>
      <c r="AA137" s="43">
        <f t="shared" si="9"/>
        <v>31</v>
      </c>
      <c r="AC137" s="27"/>
    </row>
    <row r="138" spans="1:29" x14ac:dyDescent="0.25">
      <c r="A138" s="41">
        <v>42979</v>
      </c>
      <c r="B138" s="42">
        <f t="shared" si="10"/>
        <v>1013.9559961805282</v>
      </c>
      <c r="C138" s="42">
        <f t="shared" ref="C138:E138" si="50">+C26*$AA26+C54*$AA54+C82*$AA82+C110*$AA110</f>
        <v>924.40253034450916</v>
      </c>
      <c r="D138" s="42">
        <f t="shared" si="50"/>
        <v>883.65013543216196</v>
      </c>
      <c r="E138" s="42">
        <f t="shared" si="50"/>
        <v>875.06852941716443</v>
      </c>
      <c r="F138" s="42">
        <f t="shared" ref="F138:Y138" si="51">+F26*$AA26+F54*$AA54+F82*$AA82+F110*$AA110</f>
        <v>938.16815032794034</v>
      </c>
      <c r="G138" s="42">
        <f t="shared" si="51"/>
        <v>1114.0417492136639</v>
      </c>
      <c r="H138" s="42">
        <f t="shared" si="51"/>
        <v>1314.6282110970774</v>
      </c>
      <c r="I138" s="42">
        <f t="shared" si="51"/>
        <v>1450.2573379125952</v>
      </c>
      <c r="J138" s="42">
        <f t="shared" si="51"/>
        <v>1631.402708771386</v>
      </c>
      <c r="K138" s="42">
        <f t="shared" si="51"/>
        <v>1765.1830855982232</v>
      </c>
      <c r="L138" s="42">
        <f t="shared" si="51"/>
        <v>1888.7923622587514</v>
      </c>
      <c r="M138" s="42">
        <f t="shared" si="51"/>
        <v>1963.2278796917317</v>
      </c>
      <c r="N138" s="42">
        <f t="shared" si="51"/>
        <v>1859.2579747500704</v>
      </c>
      <c r="O138" s="42">
        <f t="shared" si="51"/>
        <v>1792.5029390243349</v>
      </c>
      <c r="P138" s="42">
        <f t="shared" si="51"/>
        <v>1792.3226032961195</v>
      </c>
      <c r="Q138" s="42">
        <f t="shared" si="51"/>
        <v>1789.0602446873827</v>
      </c>
      <c r="R138" s="42">
        <f t="shared" si="51"/>
        <v>1786.9771723271563</v>
      </c>
      <c r="S138" s="42">
        <f t="shared" si="51"/>
        <v>1850.7516965433904</v>
      </c>
      <c r="T138" s="42">
        <f t="shared" si="51"/>
        <v>2106.733086038807</v>
      </c>
      <c r="U138" s="42">
        <f t="shared" si="51"/>
        <v>2161.3939610500315</v>
      </c>
      <c r="V138" s="42">
        <f t="shared" si="51"/>
        <v>2020.9943508241488</v>
      </c>
      <c r="W138" s="42">
        <f t="shared" si="51"/>
        <v>1815.6794407513842</v>
      </c>
      <c r="X138" s="42">
        <f t="shared" si="51"/>
        <v>1519.9578906426173</v>
      </c>
      <c r="Y138" s="42">
        <f t="shared" si="51"/>
        <v>1213.1769638188275</v>
      </c>
      <c r="Z138" s="42">
        <f t="shared" si="15"/>
        <v>37471.587</v>
      </c>
      <c r="AA138" s="43">
        <f t="shared" si="9"/>
        <v>30</v>
      </c>
      <c r="AC138" s="27"/>
    </row>
    <row r="139" spans="1:29" x14ac:dyDescent="0.25">
      <c r="A139" s="41">
        <v>43009</v>
      </c>
      <c r="B139" s="42">
        <f t="shared" si="10"/>
        <v>1115.3605332225682</v>
      </c>
      <c r="C139" s="42">
        <f t="shared" ref="C139:E139" si="52">+C27*$AA27+C55*$AA55+C83*$AA83+C111*$AA111</f>
        <v>1017.06432983441</v>
      </c>
      <c r="D139" s="42">
        <f t="shared" si="52"/>
        <v>973.28123291850591</v>
      </c>
      <c r="E139" s="42">
        <f t="shared" si="52"/>
        <v>963.12049233359085</v>
      </c>
      <c r="F139" s="42">
        <f t="shared" ref="F139:Y139" si="53">+F27*$AA27+F55*$AA55+F83*$AA83+F111*$AA111</f>
        <v>1026.8512795650918</v>
      </c>
      <c r="G139" s="42">
        <f t="shared" si="53"/>
        <v>1187.01324626922</v>
      </c>
      <c r="H139" s="42">
        <f t="shared" si="53"/>
        <v>1405.9250657715777</v>
      </c>
      <c r="I139" s="42">
        <f t="shared" si="53"/>
        <v>1567.7959278441801</v>
      </c>
      <c r="J139" s="42">
        <f t="shared" si="53"/>
        <v>1767.8210116249768</v>
      </c>
      <c r="K139" s="42">
        <f t="shared" si="53"/>
        <v>1911.3161951042478</v>
      </c>
      <c r="L139" s="42">
        <f t="shared" si="53"/>
        <v>2041.7434192780306</v>
      </c>
      <c r="M139" s="42">
        <f t="shared" si="53"/>
        <v>2130.5272559441059</v>
      </c>
      <c r="N139" s="42">
        <f t="shared" si="53"/>
        <v>2034.0912634957908</v>
      </c>
      <c r="O139" s="42">
        <f t="shared" si="53"/>
        <v>1963.0526639098587</v>
      </c>
      <c r="P139" s="42">
        <f t="shared" si="53"/>
        <v>1966.0544166780242</v>
      </c>
      <c r="Q139" s="42">
        <f t="shared" si="53"/>
        <v>1953.8028943241973</v>
      </c>
      <c r="R139" s="42">
        <f t="shared" si="53"/>
        <v>1957.9707334427358</v>
      </c>
      <c r="S139" s="42">
        <f t="shared" si="53"/>
        <v>2072.6757991944023</v>
      </c>
      <c r="T139" s="42">
        <f t="shared" si="53"/>
        <v>2340.0082578855699</v>
      </c>
      <c r="U139" s="42">
        <f t="shared" si="53"/>
        <v>2349.1114326686184</v>
      </c>
      <c r="V139" s="42">
        <f t="shared" si="53"/>
        <v>2197.4579174036066</v>
      </c>
      <c r="W139" s="42">
        <f t="shared" si="53"/>
        <v>1977.570351686752</v>
      </c>
      <c r="X139" s="42">
        <f t="shared" si="53"/>
        <v>1651.2822242658831</v>
      </c>
      <c r="Y139" s="42">
        <f t="shared" si="53"/>
        <v>1320.3810553340327</v>
      </c>
      <c r="Z139" s="42">
        <f t="shared" si="15"/>
        <v>40891.278999999973</v>
      </c>
      <c r="AA139" s="43">
        <f t="shared" si="9"/>
        <v>31</v>
      </c>
      <c r="AC139" s="27"/>
    </row>
    <row r="140" spans="1:29" x14ac:dyDescent="0.25">
      <c r="A140" s="41">
        <v>43040</v>
      </c>
      <c r="B140" s="42">
        <f t="shared" si="10"/>
        <v>1061.414212939862</v>
      </c>
      <c r="C140" s="42">
        <f t="shared" ref="C140:E140" si="54">+C28*$AA28+C56*$AA56+C84*$AA84+C112*$AA112</f>
        <v>966.70880470077952</v>
      </c>
      <c r="D140" s="42">
        <f t="shared" si="54"/>
        <v>925.10909836975748</v>
      </c>
      <c r="E140" s="42">
        <f t="shared" si="54"/>
        <v>914.2936188975126</v>
      </c>
      <c r="F140" s="42">
        <f t="shared" ref="F140:Y140" si="55">+F28*$AA28+F56*$AA56+F84*$AA84+F112*$AA112</f>
        <v>974.73969461653076</v>
      </c>
      <c r="G140" s="42">
        <f t="shared" si="55"/>
        <v>1128.8957755699735</v>
      </c>
      <c r="H140" s="42">
        <f t="shared" si="55"/>
        <v>1339.7312216821183</v>
      </c>
      <c r="I140" s="42">
        <f t="shared" si="55"/>
        <v>1485.4445273173508</v>
      </c>
      <c r="J140" s="42">
        <f t="shared" si="55"/>
        <v>1664.3560223404368</v>
      </c>
      <c r="K140" s="42">
        <f t="shared" si="55"/>
        <v>1802.2071593120099</v>
      </c>
      <c r="L140" s="42">
        <f t="shared" si="55"/>
        <v>1927.7938146984384</v>
      </c>
      <c r="M140" s="42">
        <f t="shared" si="55"/>
        <v>2011.64696899008</v>
      </c>
      <c r="N140" s="42">
        <f t="shared" si="55"/>
        <v>1919.2294866567659</v>
      </c>
      <c r="O140" s="42">
        <f t="shared" si="55"/>
        <v>1855.3813676333359</v>
      </c>
      <c r="P140" s="42">
        <f t="shared" si="55"/>
        <v>1852.2400488937085</v>
      </c>
      <c r="Q140" s="42">
        <f t="shared" si="55"/>
        <v>1841.9982247570156</v>
      </c>
      <c r="R140" s="42">
        <f t="shared" si="55"/>
        <v>1849.2405035380693</v>
      </c>
      <c r="S140" s="42">
        <f t="shared" si="55"/>
        <v>1982.4447082635502</v>
      </c>
      <c r="T140" s="42">
        <f t="shared" si="55"/>
        <v>2243.8401705338106</v>
      </c>
      <c r="U140" s="42">
        <f t="shared" si="55"/>
        <v>2251.0405534788351</v>
      </c>
      <c r="V140" s="42">
        <f t="shared" si="55"/>
        <v>2105.1816801431596</v>
      </c>
      <c r="W140" s="42">
        <f t="shared" si="55"/>
        <v>1893.3642620225519</v>
      </c>
      <c r="X140" s="42">
        <f t="shared" si="55"/>
        <v>1581.9105074239033</v>
      </c>
      <c r="Y140" s="42">
        <f t="shared" si="55"/>
        <v>1270.9079372411809</v>
      </c>
      <c r="Z140" s="42">
        <f t="shared" si="15"/>
        <v>38849.120370020733</v>
      </c>
      <c r="AA140" s="43">
        <f t="shared" si="9"/>
        <v>30</v>
      </c>
      <c r="AC140" s="27"/>
    </row>
    <row r="141" spans="1:29" x14ac:dyDescent="0.25">
      <c r="A141" s="41">
        <v>43070</v>
      </c>
      <c r="B141" s="42">
        <f t="shared" si="10"/>
        <v>1202.8032820552653</v>
      </c>
      <c r="C141" s="42">
        <f t="shared" ref="C141:E141" si="56">+C29*$AA29+C57*$AA57+C85*$AA85+C113*$AA113</f>
        <v>1077.5547236081247</v>
      </c>
      <c r="D141" s="42">
        <f t="shared" si="56"/>
        <v>1019.9516879857071</v>
      </c>
      <c r="E141" s="42">
        <f t="shared" si="56"/>
        <v>1003.8010881951852</v>
      </c>
      <c r="F141" s="42">
        <f t="shared" ref="F141:Y141" si="57">+F29*$AA29+F57*$AA57+F85*$AA85+F113*$AA113</f>
        <v>1041.088558855163</v>
      </c>
      <c r="G141" s="42">
        <f t="shared" si="57"/>
        <v>1130.212208083178</v>
      </c>
      <c r="H141" s="42">
        <f t="shared" si="57"/>
        <v>1336.4729205051376</v>
      </c>
      <c r="I141" s="42">
        <f t="shared" si="57"/>
        <v>1524.1010756523485</v>
      </c>
      <c r="J141" s="42">
        <f t="shared" si="57"/>
        <v>1735.1482028500729</v>
      </c>
      <c r="K141" s="42">
        <f t="shared" si="57"/>
        <v>1886.6060772026829</v>
      </c>
      <c r="L141" s="42">
        <f t="shared" si="57"/>
        <v>2019.734780325357</v>
      </c>
      <c r="M141" s="42">
        <f t="shared" si="57"/>
        <v>2117.3029603908794</v>
      </c>
      <c r="N141" s="42">
        <f t="shared" si="57"/>
        <v>2055.0155335590348</v>
      </c>
      <c r="O141" s="42">
        <f t="shared" si="57"/>
        <v>1973.6588069130246</v>
      </c>
      <c r="P141" s="42">
        <f t="shared" si="57"/>
        <v>1944.2405288685213</v>
      </c>
      <c r="Q141" s="42">
        <f t="shared" si="57"/>
        <v>1917.4516310134773</v>
      </c>
      <c r="R141" s="42">
        <f t="shared" si="57"/>
        <v>1912.3471334003566</v>
      </c>
      <c r="S141" s="42">
        <f t="shared" si="57"/>
        <v>2002.1666027689009</v>
      </c>
      <c r="T141" s="42">
        <f t="shared" si="57"/>
        <v>2388.5753284634375</v>
      </c>
      <c r="U141" s="42">
        <f t="shared" si="57"/>
        <v>2494.2388909076935</v>
      </c>
      <c r="V141" s="42">
        <f t="shared" si="57"/>
        <v>2385.6524996678318</v>
      </c>
      <c r="W141" s="42">
        <f t="shared" si="57"/>
        <v>2163.7592630558529</v>
      </c>
      <c r="X141" s="42">
        <f t="shared" si="57"/>
        <v>1830.1014273484475</v>
      </c>
      <c r="Y141" s="42">
        <f t="shared" si="57"/>
        <v>1475.9117883243221</v>
      </c>
      <c r="Z141" s="42">
        <f t="shared" si="15"/>
        <v>41637.897000000004</v>
      </c>
      <c r="AA141" s="43">
        <f t="shared" si="9"/>
        <v>31</v>
      </c>
      <c r="AC141" s="27"/>
    </row>
  </sheetData>
  <pageMargins left="0.75" right="0.75" top="1" bottom="1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CANTIDADES 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A. Garcia Ceballos</dc:creator>
  <cp:lastModifiedBy>Juan D. Caicedo Aristizabal</cp:lastModifiedBy>
  <dcterms:created xsi:type="dcterms:W3CDTF">2013-10-18T00:05:26Z</dcterms:created>
  <dcterms:modified xsi:type="dcterms:W3CDTF">2014-05-16T22:01:12Z</dcterms:modified>
</cp:coreProperties>
</file>