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95" windowWidth="18915" windowHeight="11250"/>
  </bookViews>
  <sheets>
    <sheet name="CANTIDADES R" sheetId="2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_AEN09">'[1]CONTADORES (2)'!$A$2:$G$151</definedName>
    <definedName name="__FCN1">'[2]constantes anuales'!$C$2</definedName>
    <definedName name="__FCN2">'[2]constantes anuales'!$C$3</definedName>
    <definedName name="__FCN3">'[2]constantes anuales'!$C$4</definedName>
    <definedName name="__FCN4">'[2]constantes anuales'!$C$5</definedName>
    <definedName name="__RHO1">'[2]constantes anuales'!$D$11</definedName>
    <definedName name="__RHO2">'[2]constantes anuales'!$D$12</definedName>
    <definedName name="__RHO3">'[2]constantes anuales'!$D$13</definedName>
    <definedName name="__rho56">'[2]constantes anuales'!$D$14</definedName>
    <definedName name="__SIC0105">[1]aen0105!$A$45:$D$115</definedName>
    <definedName name="__SIC2">'[3]RESUMEN (2)'!$A$2:$C$144</definedName>
    <definedName name="_AEN09">'[1]CONTADORES (2)'!$A$2:$G$151</definedName>
    <definedName name="_FCN1">'[2]constantes anuales'!$C$2</definedName>
    <definedName name="_FCN2">'[2]constantes anuales'!$C$3</definedName>
    <definedName name="_FCN3">'[2]constantes anuales'!$C$4</definedName>
    <definedName name="_FCN4">'[2]constantes anuales'!$C$5</definedName>
    <definedName name="_RHO1">'[2]constantes anuales'!$D$11</definedName>
    <definedName name="_RHO2">'[2]constantes anuales'!$D$12</definedName>
    <definedName name="_RHO3">'[2]constantes anuales'!$D$13</definedName>
    <definedName name="_rho56">'[2]constantes anuales'!$D$14</definedName>
    <definedName name="_SIC0105">[1]aen0105!$A$45:$D$115</definedName>
    <definedName name="_SIC2">'[3]RESUMEN (2)'!$A$2:$C$144</definedName>
    <definedName name="Alfa0NRC">'[2]constantes anuales'!$D$7</definedName>
    <definedName name="ALFA0NRSC">'[2]constantes anuales'!$D$8</definedName>
    <definedName name="Alfa0R">'[2]constantes anuales'!$D$6</definedName>
    <definedName name="Cmt">#REF!</definedName>
    <definedName name="CONTADORES">[4]Hoja2!$A$1:$G$141</definedName>
    <definedName name="contas">[5]CONTADOR!$A$1:$G$90</definedName>
    <definedName name="cuenta">[1]C_cuenta!$A$1:$C$90</definedName>
    <definedName name="ete">#REF!</definedName>
    <definedName name="Factores">[1]Factores!$I$2:$J$5</definedName>
    <definedName name="FLOREZ">#REF!</definedName>
    <definedName name="IPC_E_AÑO">'[2]constantes anuales'!$D$15</definedName>
    <definedName name="lamda">'[2]constantes anuales'!$D$9</definedName>
    <definedName name="Lamda0">'[2]constantes anuales'!$D$10</definedName>
    <definedName name="mercado">[6]Todos!$B$2:$I$70</definedName>
    <definedName name="nivelt">[6]Hoja1!$A$2:$F$77</definedName>
  </definedNames>
  <calcPr calcId="145621"/>
</workbook>
</file>

<file path=xl/calcChain.xml><?xml version="1.0" encoding="utf-8"?>
<calcChain xmlns="http://schemas.openxmlformats.org/spreadsheetml/2006/main">
  <c r="AA81" i="2" l="1"/>
  <c r="Y81" i="2"/>
  <c r="X81" i="2"/>
  <c r="W81" i="2"/>
  <c r="V81" i="2"/>
  <c r="U81" i="2"/>
  <c r="T81" i="2"/>
  <c r="S81" i="2"/>
  <c r="R81" i="2"/>
  <c r="Q81" i="2"/>
  <c r="P81" i="2"/>
  <c r="O81" i="2"/>
  <c r="N81" i="2"/>
  <c r="M81" i="2"/>
  <c r="L81" i="2"/>
  <c r="K81" i="2"/>
  <c r="J81" i="2"/>
  <c r="I81" i="2"/>
  <c r="H81" i="2"/>
  <c r="G81" i="2"/>
  <c r="F81" i="2"/>
  <c r="E81" i="2"/>
  <c r="D81" i="2"/>
  <c r="C81" i="2"/>
  <c r="B81" i="2"/>
  <c r="AA80" i="2"/>
  <c r="Y80" i="2"/>
  <c r="X80" i="2"/>
  <c r="W80" i="2"/>
  <c r="V80" i="2"/>
  <c r="U80" i="2"/>
  <c r="T80" i="2"/>
  <c r="S80" i="2"/>
  <c r="R80" i="2"/>
  <c r="Q80" i="2"/>
  <c r="P80" i="2"/>
  <c r="O80" i="2"/>
  <c r="N80" i="2"/>
  <c r="M80" i="2"/>
  <c r="L80" i="2"/>
  <c r="K80" i="2"/>
  <c r="J80" i="2"/>
  <c r="I80" i="2"/>
  <c r="H80" i="2"/>
  <c r="G80" i="2"/>
  <c r="F80" i="2"/>
  <c r="E80" i="2"/>
  <c r="D80" i="2"/>
  <c r="C80" i="2"/>
  <c r="B80" i="2"/>
  <c r="AA79" i="2"/>
  <c r="Y79" i="2"/>
  <c r="X79" i="2"/>
  <c r="W79" i="2"/>
  <c r="V79" i="2"/>
  <c r="U79" i="2"/>
  <c r="T79" i="2"/>
  <c r="S79" i="2"/>
  <c r="R79" i="2"/>
  <c r="Q79" i="2"/>
  <c r="P79" i="2"/>
  <c r="O79" i="2"/>
  <c r="N79" i="2"/>
  <c r="M79" i="2"/>
  <c r="L79" i="2"/>
  <c r="K79" i="2"/>
  <c r="J79" i="2"/>
  <c r="I79" i="2"/>
  <c r="H79" i="2"/>
  <c r="G79" i="2"/>
  <c r="F79" i="2"/>
  <c r="E79" i="2"/>
  <c r="D79" i="2"/>
  <c r="C79" i="2"/>
  <c r="B79" i="2"/>
  <c r="AA78" i="2"/>
  <c r="Y78" i="2"/>
  <c r="X78" i="2"/>
  <c r="W78" i="2"/>
  <c r="V78" i="2"/>
  <c r="U78" i="2"/>
  <c r="T78" i="2"/>
  <c r="S78" i="2"/>
  <c r="R78" i="2"/>
  <c r="Q78" i="2"/>
  <c r="P78" i="2"/>
  <c r="O78" i="2"/>
  <c r="N78" i="2"/>
  <c r="M78" i="2"/>
  <c r="L78" i="2"/>
  <c r="K78" i="2"/>
  <c r="J78" i="2"/>
  <c r="I78" i="2"/>
  <c r="H78" i="2"/>
  <c r="G78" i="2"/>
  <c r="F78" i="2"/>
  <c r="E78" i="2"/>
  <c r="D78" i="2"/>
  <c r="C78" i="2"/>
  <c r="B78" i="2"/>
  <c r="AA77" i="2"/>
  <c r="Y77" i="2"/>
  <c r="X77" i="2"/>
  <c r="W77" i="2"/>
  <c r="V77" i="2"/>
  <c r="U77" i="2"/>
  <c r="T77" i="2"/>
  <c r="S77" i="2"/>
  <c r="R77" i="2"/>
  <c r="Q77" i="2"/>
  <c r="P77" i="2"/>
  <c r="O77" i="2"/>
  <c r="N77" i="2"/>
  <c r="M77" i="2"/>
  <c r="L77" i="2"/>
  <c r="K77" i="2"/>
  <c r="J77" i="2"/>
  <c r="I77" i="2"/>
  <c r="H77" i="2"/>
  <c r="G77" i="2"/>
  <c r="F77" i="2"/>
  <c r="E77" i="2"/>
  <c r="D77" i="2"/>
  <c r="C77" i="2"/>
  <c r="B77" i="2"/>
  <c r="AA76" i="2"/>
  <c r="Y76" i="2"/>
  <c r="X76" i="2"/>
  <c r="W76" i="2"/>
  <c r="V76" i="2"/>
  <c r="U76" i="2"/>
  <c r="T76" i="2"/>
  <c r="S76" i="2"/>
  <c r="R76" i="2"/>
  <c r="Q76" i="2"/>
  <c r="P76" i="2"/>
  <c r="O76" i="2"/>
  <c r="N76" i="2"/>
  <c r="M76" i="2"/>
  <c r="L76" i="2"/>
  <c r="K76" i="2"/>
  <c r="J76" i="2"/>
  <c r="I76" i="2"/>
  <c r="H76" i="2"/>
  <c r="G76" i="2"/>
  <c r="F76" i="2"/>
  <c r="E76" i="2"/>
  <c r="D76" i="2"/>
  <c r="C76" i="2"/>
  <c r="B76" i="2"/>
  <c r="AA75" i="2"/>
  <c r="Y75" i="2"/>
  <c r="X75" i="2"/>
  <c r="W75" i="2"/>
  <c r="V75" i="2"/>
  <c r="U75" i="2"/>
  <c r="T75" i="2"/>
  <c r="S75" i="2"/>
  <c r="R75" i="2"/>
  <c r="Q75" i="2"/>
  <c r="P75" i="2"/>
  <c r="O75" i="2"/>
  <c r="N75" i="2"/>
  <c r="M75" i="2"/>
  <c r="L75" i="2"/>
  <c r="K75" i="2"/>
  <c r="J75" i="2"/>
  <c r="I75" i="2"/>
  <c r="H75" i="2"/>
  <c r="G75" i="2"/>
  <c r="F75" i="2"/>
  <c r="E75" i="2"/>
  <c r="D75" i="2"/>
  <c r="C75" i="2"/>
  <c r="B75" i="2"/>
  <c r="AA74" i="2"/>
  <c r="Y74" i="2"/>
  <c r="X74" i="2"/>
  <c r="W74" i="2"/>
  <c r="V74" i="2"/>
  <c r="U74" i="2"/>
  <c r="T74" i="2"/>
  <c r="S74" i="2"/>
  <c r="R74" i="2"/>
  <c r="Q74" i="2"/>
  <c r="P74" i="2"/>
  <c r="O74" i="2"/>
  <c r="N74" i="2"/>
  <c r="M74" i="2"/>
  <c r="L74" i="2"/>
  <c r="K74" i="2"/>
  <c r="J74" i="2"/>
  <c r="I74" i="2"/>
  <c r="H74" i="2"/>
  <c r="G74" i="2"/>
  <c r="F74" i="2"/>
  <c r="E74" i="2"/>
  <c r="D74" i="2"/>
  <c r="C74" i="2"/>
  <c r="B74" i="2"/>
  <c r="AA73" i="2"/>
  <c r="Y73" i="2"/>
  <c r="X73" i="2"/>
  <c r="W73" i="2"/>
  <c r="V73" i="2"/>
  <c r="U73" i="2"/>
  <c r="T73" i="2"/>
  <c r="S73" i="2"/>
  <c r="R73" i="2"/>
  <c r="Q73" i="2"/>
  <c r="P73" i="2"/>
  <c r="O73" i="2"/>
  <c r="N73" i="2"/>
  <c r="M73" i="2"/>
  <c r="L73" i="2"/>
  <c r="K73" i="2"/>
  <c r="J73" i="2"/>
  <c r="I73" i="2"/>
  <c r="H73" i="2"/>
  <c r="G73" i="2"/>
  <c r="F73" i="2"/>
  <c r="E73" i="2"/>
  <c r="D73" i="2"/>
  <c r="C73" i="2"/>
  <c r="B73" i="2"/>
  <c r="AA72" i="2"/>
  <c r="Y72" i="2"/>
  <c r="X72" i="2"/>
  <c r="W72" i="2"/>
  <c r="V72" i="2"/>
  <c r="U72" i="2"/>
  <c r="T72" i="2"/>
  <c r="S72" i="2"/>
  <c r="R72" i="2"/>
  <c r="Q72" i="2"/>
  <c r="P72" i="2"/>
  <c r="O72" i="2"/>
  <c r="N72" i="2"/>
  <c r="M72" i="2"/>
  <c r="L72" i="2"/>
  <c r="K72" i="2"/>
  <c r="J72" i="2"/>
  <c r="I72" i="2"/>
  <c r="H72" i="2"/>
  <c r="G72" i="2"/>
  <c r="F72" i="2"/>
  <c r="E72" i="2"/>
  <c r="D72" i="2"/>
  <c r="C72" i="2"/>
  <c r="B72" i="2"/>
  <c r="AA71" i="2"/>
  <c r="Y71" i="2"/>
  <c r="X71" i="2"/>
  <c r="W71" i="2"/>
  <c r="V71" i="2"/>
  <c r="U71" i="2"/>
  <c r="T71" i="2"/>
  <c r="S71" i="2"/>
  <c r="R71" i="2"/>
  <c r="Q71" i="2"/>
  <c r="P71" i="2"/>
  <c r="O71" i="2"/>
  <c r="N71" i="2"/>
  <c r="M71" i="2"/>
  <c r="L71" i="2"/>
  <c r="K71" i="2"/>
  <c r="J71" i="2"/>
  <c r="I71" i="2"/>
  <c r="H71" i="2"/>
  <c r="G71" i="2"/>
  <c r="F71" i="2"/>
  <c r="E71" i="2"/>
  <c r="D71" i="2"/>
  <c r="C71" i="2"/>
  <c r="B71" i="2"/>
  <c r="AA70" i="2"/>
  <c r="Y70" i="2"/>
  <c r="X70" i="2"/>
  <c r="W70" i="2"/>
  <c r="V70" i="2"/>
  <c r="U70" i="2"/>
  <c r="T70" i="2"/>
  <c r="S70" i="2"/>
  <c r="R70" i="2"/>
  <c r="Q70" i="2"/>
  <c r="P70" i="2"/>
  <c r="O70" i="2"/>
  <c r="N70" i="2"/>
  <c r="M70" i="2"/>
  <c r="L70" i="2"/>
  <c r="K70" i="2"/>
  <c r="J70" i="2"/>
  <c r="I70" i="2"/>
  <c r="H70" i="2"/>
  <c r="G70" i="2"/>
  <c r="F70" i="2"/>
  <c r="E70" i="2"/>
  <c r="D70" i="2"/>
  <c r="C70" i="2"/>
  <c r="B70" i="2"/>
  <c r="AB65" i="2"/>
  <c r="Z65" i="2"/>
  <c r="Z64" i="2"/>
  <c r="AB64" i="2" s="1"/>
  <c r="Z63" i="2"/>
  <c r="AB63" i="2" s="1"/>
  <c r="Z62" i="2"/>
  <c r="AB62" i="2" s="1"/>
  <c r="Z61" i="2"/>
  <c r="AB61" i="2" s="1"/>
  <c r="Z60" i="2"/>
  <c r="AB60" i="2" s="1"/>
  <c r="Z59" i="2"/>
  <c r="AB59" i="2" s="1"/>
  <c r="Z58" i="2"/>
  <c r="AB58" i="2" s="1"/>
  <c r="Z57" i="2"/>
  <c r="AB57" i="2" s="1"/>
  <c r="Z56" i="2"/>
  <c r="AB56" i="2" s="1"/>
  <c r="Z55" i="2"/>
  <c r="AB55" i="2" s="1"/>
  <c r="Z54" i="2"/>
  <c r="AB54" i="2" s="1"/>
  <c r="Z49" i="2"/>
  <c r="AB49" i="2" s="1"/>
  <c r="Z48" i="2"/>
  <c r="AB48" i="2" s="1"/>
  <c r="Z47" i="2"/>
  <c r="AB47" i="2" s="1"/>
  <c r="Z46" i="2"/>
  <c r="AB46" i="2" s="1"/>
  <c r="Z45" i="2"/>
  <c r="AB45" i="2" s="1"/>
  <c r="Z44" i="2"/>
  <c r="AB44" i="2" s="1"/>
  <c r="Z43" i="2"/>
  <c r="AB43" i="2" s="1"/>
  <c r="Z42" i="2"/>
  <c r="AB42" i="2" s="1"/>
  <c r="Z41" i="2"/>
  <c r="AB41" i="2" s="1"/>
  <c r="Z40" i="2"/>
  <c r="AB40" i="2" s="1"/>
  <c r="Z39" i="2"/>
  <c r="AB39" i="2" s="1"/>
  <c r="Z38" i="2"/>
  <c r="AB38" i="2" s="1"/>
  <c r="AB33" i="2"/>
  <c r="Z33" i="2"/>
  <c r="Z32" i="2"/>
  <c r="AB32" i="2" s="1"/>
  <c r="Z31" i="2"/>
  <c r="AB31" i="2" s="1"/>
  <c r="Z30" i="2"/>
  <c r="AB30" i="2" s="1"/>
  <c r="Z29" i="2"/>
  <c r="AB29" i="2" s="1"/>
  <c r="Z28" i="2"/>
  <c r="AB28" i="2" s="1"/>
  <c r="Z27" i="2"/>
  <c r="AB27" i="2" s="1"/>
  <c r="Z26" i="2"/>
  <c r="AB26" i="2" s="1"/>
  <c r="Z25" i="2"/>
  <c r="AB25" i="2" s="1"/>
  <c r="Z24" i="2"/>
  <c r="AB24" i="2" s="1"/>
  <c r="Z23" i="2"/>
  <c r="AB23" i="2" s="1"/>
  <c r="Z22" i="2"/>
  <c r="AB22" i="2" s="1"/>
  <c r="Z17" i="2"/>
  <c r="AB17" i="2" s="1"/>
  <c r="Z16" i="2"/>
  <c r="AB16" i="2" s="1"/>
  <c r="Z15" i="2"/>
  <c r="AB15" i="2" s="1"/>
  <c r="Z14" i="2"/>
  <c r="AB14" i="2" s="1"/>
  <c r="Z13" i="2"/>
  <c r="AB13" i="2" s="1"/>
  <c r="Z12" i="2"/>
  <c r="AB12" i="2" s="1"/>
  <c r="Z11" i="2"/>
  <c r="AB11" i="2" s="1"/>
  <c r="Z10" i="2"/>
  <c r="AB10" i="2" s="1"/>
  <c r="Z9" i="2"/>
  <c r="AB9" i="2" s="1"/>
  <c r="Z8" i="2"/>
  <c r="AB8" i="2" s="1"/>
  <c r="Z7" i="2"/>
  <c r="AB7" i="2" s="1"/>
  <c r="Z6" i="2"/>
  <c r="AB6" i="2" s="1"/>
  <c r="Z73" i="2" l="1"/>
  <c r="Z77" i="2"/>
  <c r="Z81" i="2"/>
  <c r="Z70" i="2"/>
  <c r="Z74" i="2"/>
  <c r="Z78" i="2"/>
  <c r="Z71" i="2"/>
  <c r="Z75" i="2"/>
  <c r="Z79" i="2"/>
  <c r="Z72" i="2"/>
  <c r="Z76" i="2"/>
  <c r="Z80" i="2"/>
  <c r="AB70" i="2" l="1"/>
</calcChain>
</file>

<file path=xl/sharedStrings.xml><?xml version="1.0" encoding="utf-8"?>
<sst xmlns="http://schemas.openxmlformats.org/spreadsheetml/2006/main" count="144" uniqueCount="38">
  <si>
    <t>MES</t>
  </si>
  <si>
    <t>H1</t>
  </si>
  <si>
    <t>H2</t>
  </si>
  <si>
    <t>H3</t>
  </si>
  <si>
    <t>H4</t>
  </si>
  <si>
    <t>H5</t>
  </si>
  <si>
    <t>H6</t>
  </si>
  <si>
    <t>H7</t>
  </si>
  <si>
    <t>H8</t>
  </si>
  <si>
    <t>H9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</si>
  <si>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</si>
  <si>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</si>
  <si>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</si>
  <si>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</si>
  <si>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</si>
  <si>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</si>
  <si>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</si>
  <si>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</si>
  <si>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</si>
  <si>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</si>
  <si>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</si>
  <si>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</si>
  <si>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</si>
  <si>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</si>
  <si>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</si>
  <si>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TOTAL DIA</t>
  </si>
  <si>
    <t>DIAS</t>
  </si>
  <si>
    <t>TOTAL</t>
  </si>
  <si>
    <t>TOTAL MES</t>
  </si>
  <si>
    <t># DIAS MES</t>
  </si>
  <si>
    <t>Año 2015</t>
  </si>
  <si>
    <t>ANEXO 1</t>
  </si>
  <si>
    <t>DEMANDA DIARIA ESTIMADA DÍA HABIL [MWh]</t>
  </si>
  <si>
    <t>DEMANDA DIARIA ESTIMADA DÍA SABADO [MWh]</t>
  </si>
  <si>
    <t>DEMANDA DIARIA ESTIMADA DÍA DOMINGO Y FESTIVO DIFERENTE A LUNES [MWh]</t>
  </si>
  <si>
    <t>DEMANDA DIARIA ESTIMADA DÍA LUNES FESTIVO [MWh]</t>
  </si>
  <si>
    <t>DEMANDA MENSUAL ESTIMADA  [MWh]</t>
  </si>
  <si>
    <t>CANTIDADES DE ENERGÍA ESTIMADAS EN MWh 2015  (MERCADO REGULADO) CE-005-2014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</si>
</sst>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_ * #,##0_ ;_ * \-#,##0_ ;_ * &quot;-&quot;?_ ;_ @_ "/>
    <numFmt numFmtId="165" formatCode="_ * #,##0_ ;_ * \-#,##0_ ;_ * &quot;-&quot;??_ ;_ @_ "/>
    <numFmt numFmtId="166" formatCode="_ * #,##0.00_ ;_ * \-#,##0.00_ ;_ * &quot;-&quot;??_ ;_ @_ "/>
    <numFmt numFmtId="167" formatCode="_ * #,##0.0000_ ;_ * \-#,##0.0000_ ;_ * &quot;-&quot;?_ ;_ @_ "/>
    <numFmt numFmtId="168" formatCode="0.000%"/>
    <numFmt numFmtId="169" formatCode="_ [$€-2]\ * #,##0.00_ ;_ [$€-2]\ * \-#,##0.00_ ;_ [$€-2]\ * &quot;-&quot;??_ "/>
    <numFmt numFmtId="170" formatCode="_-* #,##0.00\ _€_-;\-* #,##0.00\ _€_-;_-* &quot;-&quot;??\ _€_-;_-@_-"/>
    <numFmt numFmtId="171" formatCode="_ &quot;$&quot;\ * #,##0.00_ ;_ &quot;$&quot;\ * \-#,##0.00_ ;_ &quot;$&quot;\ * &quot;-&quot;??_ ;_ @_ 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0"/>
      <color indexed="9"/>
      <name val="Arial"/>
      <family val="2"/>
    </font>
    <font>
      <sz val="12"/>
      <color indexed="9"/>
      <name val="Arial"/>
      <family val="2"/>
    </font>
    <font>
      <b/>
      <sz val="12"/>
      <color indexed="9"/>
      <name val="Arial"/>
      <family val="2"/>
    </font>
    <font>
      <b/>
      <sz val="11"/>
      <color indexed="9"/>
      <name val="Arial"/>
      <family val="2"/>
    </font>
    <font>
      <b/>
      <i/>
      <sz val="10"/>
      <color indexed="9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color theme="0"/>
      <name val="Arial"/>
      <family val="2"/>
    </font>
    <font>
      <b/>
      <i/>
      <sz val="12"/>
      <color theme="0"/>
      <name val="Arial"/>
      <family val="2"/>
    </font>
    <font>
      <b/>
      <i/>
      <sz val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</fonts>
  <fills count="28">
    <fill>
      <patternFill patternType="none"/>
    </fill>
    <fill>
      <patternFill patternType="gray125"/>
    </fill>
    <fill>
      <patternFill patternType="solid">
        <fgColor indexed="12"/>
        <bgColor indexed="64"/>
      </patternFill>
    </fill>
    <fill>
      <patternFill patternType="solid">
        <fgColor indexed="16"/>
        <bgColor indexed="24"/>
      </patternFill>
    </fill>
    <fill>
      <patternFill patternType="darkGray">
        <fgColor indexed="9"/>
        <bgColor theme="7" tint="0.79998168889431442"/>
      </patternFill>
    </fill>
    <fill>
      <patternFill patternType="solid">
        <fgColor theme="5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16">
    <xf numFmtId="0" fontId="0" fillId="0" borderId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9" borderId="0" applyNumberFormat="0" applyBorder="0" applyAlignment="0" applyProtection="0"/>
    <xf numFmtId="0" fontId="16" fillId="12" borderId="0" applyNumberFormat="0" applyBorder="0" applyAlignment="0" applyProtection="0"/>
    <xf numFmtId="0" fontId="16" fillId="15" borderId="0" applyNumberFormat="0" applyBorder="0" applyAlignment="0" applyProtection="0"/>
    <xf numFmtId="0" fontId="16" fillId="12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9" borderId="0" applyNumberFormat="0" applyBorder="0" applyAlignment="0" applyProtection="0"/>
    <xf numFmtId="0" fontId="16" fillId="12" borderId="0" applyNumberFormat="0" applyBorder="0" applyAlignment="0" applyProtection="0"/>
    <xf numFmtId="0" fontId="16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16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3" borderId="0" applyNumberFormat="0" applyBorder="0" applyAlignment="0" applyProtection="0"/>
    <xf numFmtId="0" fontId="18" fillId="7" borderId="0" applyNumberFormat="0" applyBorder="0" applyAlignment="0" applyProtection="0"/>
    <xf numFmtId="0" fontId="19" fillId="8" borderId="0" applyNumberFormat="0" applyBorder="0" applyAlignment="0" applyProtection="0"/>
    <xf numFmtId="0" fontId="20" fillId="24" borderId="7" applyNumberFormat="0" applyAlignment="0" applyProtection="0"/>
    <xf numFmtId="0" fontId="20" fillId="24" borderId="7" applyNumberFormat="0" applyAlignment="0" applyProtection="0"/>
    <xf numFmtId="0" fontId="21" fillId="25" borderId="8" applyNumberFormat="0" applyAlignment="0" applyProtection="0"/>
    <xf numFmtId="0" fontId="22" fillId="0" borderId="9" applyNumberFormat="0" applyFill="0" applyAlignment="0" applyProtection="0"/>
    <xf numFmtId="0" fontId="21" fillId="25" borderId="8" applyNumberFormat="0" applyAlignment="0" applyProtection="0"/>
    <xf numFmtId="0" fontId="23" fillId="0" borderId="0" applyNumberFormat="0" applyFill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3" borderId="0" applyNumberFormat="0" applyBorder="0" applyAlignment="0" applyProtection="0"/>
    <xf numFmtId="0" fontId="24" fillId="11" borderId="7" applyNumberFormat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19" fillId="8" borderId="0" applyNumberFormat="0" applyBorder="0" applyAlignment="0" applyProtection="0"/>
    <xf numFmtId="0" fontId="26" fillId="0" borderId="10" applyNumberFormat="0" applyFill="0" applyAlignment="0" applyProtection="0"/>
    <xf numFmtId="0" fontId="27" fillId="0" borderId="11" applyNumberFormat="0" applyFill="0" applyAlignment="0" applyProtection="0"/>
    <xf numFmtId="0" fontId="23" fillId="0" borderId="12" applyNumberFormat="0" applyFill="0" applyAlignment="0" applyProtection="0"/>
    <xf numFmtId="0" fontId="23" fillId="0" borderId="0" applyNumberFormat="0" applyFill="0" applyBorder="0" applyAlignment="0" applyProtection="0"/>
    <xf numFmtId="0" fontId="18" fillId="7" borderId="0" applyNumberFormat="0" applyBorder="0" applyAlignment="0" applyProtection="0"/>
    <xf numFmtId="0" fontId="24" fillId="11" borderId="7" applyNumberFormat="0" applyAlignment="0" applyProtection="0"/>
    <xf numFmtId="0" fontId="22" fillId="0" borderId="9" applyNumberFormat="0" applyFill="0" applyAlignment="0" applyProtection="0"/>
    <xf numFmtId="170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0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170" fontId="16" fillId="0" borderId="0" applyFont="0" applyFill="0" applyBorder="0" applyAlignment="0" applyProtection="0"/>
    <xf numFmtId="166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0" fontId="28" fillId="26" borderId="0" applyNumberFormat="0" applyBorder="0" applyAlignment="0" applyProtection="0"/>
    <xf numFmtId="0" fontId="2" fillId="0" borderId="0"/>
    <xf numFmtId="0" fontId="16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>
      <alignment vertical="top"/>
    </xf>
    <xf numFmtId="0" fontId="1" fillId="0" borderId="0"/>
    <xf numFmtId="0" fontId="2" fillId="0" borderId="0"/>
    <xf numFmtId="0" fontId="2" fillId="0" borderId="0">
      <alignment vertical="top"/>
    </xf>
    <xf numFmtId="0" fontId="1" fillId="0" borderId="0"/>
    <xf numFmtId="0" fontId="2" fillId="0" borderId="0">
      <alignment vertical="top"/>
    </xf>
    <xf numFmtId="0" fontId="2" fillId="0" borderId="0"/>
    <xf numFmtId="0" fontId="2" fillId="27" borderId="13" applyNumberFormat="0" applyFont="0" applyAlignment="0" applyProtection="0"/>
    <xf numFmtId="0" fontId="16" fillId="27" borderId="13" applyNumberFormat="0" applyFont="0" applyAlignment="0" applyProtection="0"/>
    <xf numFmtId="0" fontId="2" fillId="27" borderId="13" applyNumberFormat="0" applyFont="0" applyAlignment="0" applyProtection="0"/>
    <xf numFmtId="0" fontId="29" fillId="24" borderId="14" applyNumberFormat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9" fillId="24" borderId="14" applyNumberFormat="0" applyAlignment="0" applyProtection="0"/>
    <xf numFmtId="0" fontId="30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26" fillId="0" borderId="10" applyNumberFormat="0" applyFill="0" applyAlignment="0" applyProtection="0"/>
    <xf numFmtId="0" fontId="27" fillId="0" borderId="11" applyNumberFormat="0" applyFill="0" applyAlignment="0" applyProtection="0"/>
    <xf numFmtId="0" fontId="23" fillId="0" borderId="12" applyNumberFormat="0" applyFill="0" applyAlignment="0" applyProtection="0"/>
    <xf numFmtId="0" fontId="31" fillId="0" borderId="0" applyNumberFormat="0" applyFill="0" applyBorder="0" applyAlignment="0" applyProtection="0"/>
    <xf numFmtId="0" fontId="32" fillId="0" borderId="15" applyNumberFormat="0" applyFill="0" applyAlignment="0" applyProtection="0"/>
    <xf numFmtId="0" fontId="30" fillId="0" borderId="0" applyNumberFormat="0" applyFill="0" applyBorder="0" applyAlignment="0" applyProtection="0"/>
  </cellStyleXfs>
  <cellXfs count="35">
    <xf numFmtId="0" fontId="0" fillId="0" borderId="0" xfId="0"/>
    <xf numFmtId="0" fontId="3" fillId="0" borderId="0" xfId="1" applyFont="1" applyFill="1"/>
    <xf numFmtId="0" fontId="4" fillId="0" borderId="0" xfId="1" applyFont="1" applyFill="1"/>
    <xf numFmtId="164" fontId="2" fillId="0" borderId="0" xfId="1" applyNumberFormat="1" applyFill="1"/>
    <xf numFmtId="0" fontId="2" fillId="0" borderId="0" xfId="1" applyFill="1"/>
    <xf numFmtId="0" fontId="5" fillId="0" borderId="0" xfId="1" applyFont="1" applyFill="1"/>
    <xf numFmtId="0" fontId="6" fillId="2" borderId="0" xfId="1" applyFont="1" applyFill="1"/>
    <xf numFmtId="0" fontId="7" fillId="2" borderId="0" xfId="1" applyFont="1" applyFill="1"/>
    <xf numFmtId="0" fontId="8" fillId="2" borderId="0" xfId="1" applyFont="1" applyFill="1"/>
    <xf numFmtId="165" fontId="2" fillId="0" borderId="0" xfId="1" applyNumberFormat="1" applyFill="1"/>
    <xf numFmtId="0" fontId="9" fillId="3" borderId="1" xfId="1" applyFont="1" applyFill="1" applyBorder="1" applyAlignment="1">
      <alignment horizontal="left"/>
    </xf>
    <xf numFmtId="0" fontId="10" fillId="3" borderId="1" xfId="1" applyFont="1" applyFill="1" applyBorder="1" applyAlignment="1">
      <alignment horizontal="right"/>
    </xf>
    <xf numFmtId="164" fontId="10" fillId="3" borderId="1" xfId="1" applyNumberFormat="1" applyFont="1" applyFill="1" applyBorder="1" applyAlignment="1">
      <alignment horizontal="right"/>
    </xf>
    <xf numFmtId="165" fontId="10" fillId="3" borderId="1" xfId="2" applyNumberFormat="1" applyFont="1" applyFill="1" applyBorder="1" applyAlignment="1">
      <alignment horizontal="center"/>
    </xf>
    <xf numFmtId="165" fontId="10" fillId="3" borderId="1" xfId="1" applyNumberFormat="1" applyFont="1" applyFill="1" applyBorder="1" applyAlignment="1">
      <alignment horizontal="right"/>
    </xf>
    <xf numFmtId="17" fontId="11" fillId="4" borderId="0" xfId="1" applyNumberFormat="1" applyFont="1" applyFill="1" applyBorder="1" applyAlignment="1">
      <alignment horizontal="left"/>
    </xf>
    <xf numFmtId="166" fontId="12" fillId="4" borderId="0" xfId="2" applyFont="1" applyFill="1" applyBorder="1" applyAlignment="1"/>
    <xf numFmtId="165" fontId="12" fillId="4" borderId="0" xfId="2" applyNumberFormat="1" applyFont="1" applyFill="1" applyBorder="1" applyAlignment="1">
      <alignment horizontal="center"/>
    </xf>
    <xf numFmtId="17" fontId="2" fillId="0" borderId="0" xfId="1" applyNumberFormat="1" applyFill="1"/>
    <xf numFmtId="165" fontId="4" fillId="0" borderId="0" xfId="2" applyNumberFormat="1" applyFont="1" applyFill="1" applyAlignment="1">
      <alignment horizontal="center"/>
    </xf>
    <xf numFmtId="0" fontId="2" fillId="0" borderId="0" xfId="1" applyFont="1" applyFill="1"/>
    <xf numFmtId="167" fontId="4" fillId="0" borderId="0" xfId="1" applyNumberFormat="1" applyFont="1" applyFill="1"/>
    <xf numFmtId="165" fontId="0" fillId="0" borderId="0" xfId="2" applyNumberFormat="1" applyFont="1" applyFill="1" applyBorder="1"/>
    <xf numFmtId="165" fontId="0" fillId="0" borderId="0" xfId="2" applyNumberFormat="1" applyFont="1" applyFill="1" applyBorder="1" applyAlignment="1">
      <alignment horizontal="center"/>
    </xf>
    <xf numFmtId="168" fontId="12" fillId="0" borderId="0" xfId="3" applyNumberFormat="1" applyFont="1" applyFill="1" applyBorder="1" applyAlignment="1"/>
    <xf numFmtId="9" fontId="2" fillId="0" borderId="0" xfId="1" applyNumberFormat="1" applyFill="1" applyBorder="1"/>
    <xf numFmtId="0" fontId="13" fillId="5" borderId="2" xfId="1" applyFont="1" applyFill="1" applyBorder="1"/>
    <xf numFmtId="0" fontId="14" fillId="5" borderId="3" xfId="1" applyFont="1" applyFill="1" applyBorder="1" applyAlignment="1">
      <alignment horizontal="center"/>
    </xf>
    <xf numFmtId="0" fontId="15" fillId="0" borderId="0" xfId="1" applyFont="1" applyFill="1" applyBorder="1" applyAlignment="1">
      <alignment horizontal="center"/>
    </xf>
    <xf numFmtId="17" fontId="11" fillId="4" borderId="4" xfId="1" applyNumberFormat="1" applyFont="1" applyFill="1" applyBorder="1" applyAlignment="1">
      <alignment horizontal="left"/>
    </xf>
    <xf numFmtId="166" fontId="12" fillId="4" borderId="5" xfId="2" applyFont="1" applyFill="1" applyBorder="1" applyAlignment="1"/>
    <xf numFmtId="165" fontId="12" fillId="4" borderId="6" xfId="2" applyNumberFormat="1" applyFont="1" applyFill="1" applyBorder="1" applyAlignment="1">
      <alignment horizontal="center"/>
    </xf>
    <xf numFmtId="164" fontId="5" fillId="0" borderId="0" xfId="3" applyNumberFormat="1" applyFont="1" applyFill="1" applyBorder="1"/>
    <xf numFmtId="0" fontId="2" fillId="0" borderId="0" xfId="1" applyFill="1" applyBorder="1"/>
    <xf numFmtId="10" fontId="4" fillId="0" borderId="0" xfId="3" applyNumberFormat="1" applyFont="1" applyFill="1" applyBorder="1"/>
  </cellXfs>
  <cellStyles count="116">
    <cellStyle name="20% - Accent1" xfId="4"/>
    <cellStyle name="20% - Accent2" xfId="5"/>
    <cellStyle name="20% - Accent3" xfId="6"/>
    <cellStyle name="20% - Accent4" xfId="7"/>
    <cellStyle name="20% - Accent5" xfId="8"/>
    <cellStyle name="20% - Accent6" xfId="9"/>
    <cellStyle name="20% - Énfasis1 2" xfId="10"/>
    <cellStyle name="20% - Énfasis2 2" xfId="11"/>
    <cellStyle name="20% - Énfasis3 2" xfId="12"/>
    <cellStyle name="20% - Énfasis4 2" xfId="13"/>
    <cellStyle name="20% - Énfasis5 2" xfId="14"/>
    <cellStyle name="20% - Énfasis6 2" xfId="15"/>
    <cellStyle name="40% - Accent1" xfId="16"/>
    <cellStyle name="40% - Accent2" xfId="17"/>
    <cellStyle name="40% - Accent3" xfId="18"/>
    <cellStyle name="40% - Accent4" xfId="19"/>
    <cellStyle name="40% - Accent5" xfId="20"/>
    <cellStyle name="40% - Accent6" xfId="21"/>
    <cellStyle name="40% - Énfasis1 2" xfId="22"/>
    <cellStyle name="40% - Énfasis2 2" xfId="23"/>
    <cellStyle name="40% - Énfasis3 2" xfId="24"/>
    <cellStyle name="40% - Énfasis4 2" xfId="25"/>
    <cellStyle name="40% - Énfasis5 2" xfId="26"/>
    <cellStyle name="40% - Énfasis6 2" xfId="27"/>
    <cellStyle name="60% - Accent1" xfId="28"/>
    <cellStyle name="60% - Accent2" xfId="29"/>
    <cellStyle name="60% - Accent3" xfId="30"/>
    <cellStyle name="60% - Accent4" xfId="31"/>
    <cellStyle name="60% - Accent5" xfId="32"/>
    <cellStyle name="60% - Accent6" xfId="33"/>
    <cellStyle name="60% - Énfasis1 2" xfId="34"/>
    <cellStyle name="60% - Énfasis2 2" xfId="35"/>
    <cellStyle name="60% - Énfasis3 2" xfId="36"/>
    <cellStyle name="60% - Énfasis4 2" xfId="37"/>
    <cellStyle name="60% - Énfasis5 2" xfId="38"/>
    <cellStyle name="60% - Énfasis6 2" xfId="39"/>
    <cellStyle name="Accent1" xfId="40"/>
    <cellStyle name="Accent2" xfId="41"/>
    <cellStyle name="Accent3" xfId="42"/>
    <cellStyle name="Accent4" xfId="43"/>
    <cellStyle name="Accent5" xfId="44"/>
    <cellStyle name="Accent6" xfId="45"/>
    <cellStyle name="Bad" xfId="46"/>
    <cellStyle name="Buena 2" xfId="47"/>
    <cellStyle name="Calculation" xfId="48"/>
    <cellStyle name="Cálculo 2" xfId="49"/>
    <cellStyle name="Celda de comprobación 2" xfId="50"/>
    <cellStyle name="Celda vinculada 2" xfId="51"/>
    <cellStyle name="Check Cell" xfId="52"/>
    <cellStyle name="Encabezado 4 2" xfId="53"/>
    <cellStyle name="Énfasis1 2" xfId="54"/>
    <cellStyle name="Énfasis2 2" xfId="55"/>
    <cellStyle name="Énfasis3 2" xfId="56"/>
    <cellStyle name="Énfasis4 2" xfId="57"/>
    <cellStyle name="Énfasis5 2" xfId="58"/>
    <cellStyle name="Énfasis6 2" xfId="59"/>
    <cellStyle name="Entrada 2" xfId="60"/>
    <cellStyle name="Euro" xfId="61"/>
    <cellStyle name="Euro 2" xfId="62"/>
    <cellStyle name="Explanatory Text" xfId="63"/>
    <cellStyle name="Good" xfId="64"/>
    <cellStyle name="Heading 1" xfId="65"/>
    <cellStyle name="Heading 2" xfId="66"/>
    <cellStyle name="Heading 3" xfId="67"/>
    <cellStyle name="Heading 4" xfId="68"/>
    <cellStyle name="Incorrecto 2" xfId="69"/>
    <cellStyle name="Input" xfId="70"/>
    <cellStyle name="Linked Cell" xfId="71"/>
    <cellStyle name="Millares 2" xfId="2"/>
    <cellStyle name="Millares 2 2" xfId="72"/>
    <cellStyle name="Millares 2 2 2" xfId="73"/>
    <cellStyle name="Millares 2 3" xfId="74"/>
    <cellStyle name="Millares 3" xfId="75"/>
    <cellStyle name="Millares 3 2" xfId="76"/>
    <cellStyle name="Millares 4" xfId="77"/>
    <cellStyle name="Millares 5" xfId="78"/>
    <cellStyle name="Millares 6" xfId="79"/>
    <cellStyle name="Moneda 2" xfId="80"/>
    <cellStyle name="Neutral 2" xfId="81"/>
    <cellStyle name="Normal" xfId="0" builtinId="0"/>
    <cellStyle name="Normal 2" xfId="1"/>
    <cellStyle name="Normal 2 2" xfId="82"/>
    <cellStyle name="Normal 2 3" xfId="83"/>
    <cellStyle name="Normal 3" xfId="84"/>
    <cellStyle name="Normal 3 2" xfId="85"/>
    <cellStyle name="Normal 3 3" xfId="86"/>
    <cellStyle name="Normal 4" xfId="87"/>
    <cellStyle name="Normal 4 2" xfId="88"/>
    <cellStyle name="Normal 5" xfId="89"/>
    <cellStyle name="Normal 6" xfId="90"/>
    <cellStyle name="Normal 7" xfId="91"/>
    <cellStyle name="Normal 8" xfId="92"/>
    <cellStyle name="Normal 8 2" xfId="93"/>
    <cellStyle name="Normal 9" xfId="94"/>
    <cellStyle name="Notas 2" xfId="95"/>
    <cellStyle name="Notas 3" xfId="96"/>
    <cellStyle name="Note" xfId="97"/>
    <cellStyle name="Output" xfId="98"/>
    <cellStyle name="Porcentaje 2" xfId="3"/>
    <cellStyle name="Porcentaje 3" xfId="99"/>
    <cellStyle name="Porcentaje 4" xfId="100"/>
    <cellStyle name="Porcentaje 4 2" xfId="101"/>
    <cellStyle name="Porcentaje 5" xfId="102"/>
    <cellStyle name="Porcentual 2" xfId="103"/>
    <cellStyle name="Porcentual 2 2" xfId="104"/>
    <cellStyle name="Porcentual 3" xfId="105"/>
    <cellStyle name="Salida 2" xfId="106"/>
    <cellStyle name="Texto de advertencia 2" xfId="107"/>
    <cellStyle name="Texto explicativo 2" xfId="108"/>
    <cellStyle name="Title" xfId="109"/>
    <cellStyle name="Título 1 2" xfId="110"/>
    <cellStyle name="Título 2 2" xfId="111"/>
    <cellStyle name="Título 3 2" xfId="112"/>
    <cellStyle name="Título 4" xfId="113"/>
    <cellStyle name="Total 2" xfId="114"/>
    <cellStyle name="Warning Text" xfId="1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Documents%20and%20Settings\luis.florez\Configuraci&#243;n%20local\Archivos%20temporales%20de%20Internet\OLK2A\ENERTOLIMA\SDL\LECTURAS\Recibidas\2005\ENE_05\CLIENTES%20SDL-ENE-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Documents%20and%20Settings\luis.florez\Configuraci&#243;n%20local\Archivos%20temporales%20de%20Internet\OLK2A\Documents%20and%20Settings\wilton.reyes\Mis%20documentos\ELECTROLIMA\informes\2003\CUPS-MAY-JUN-200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Documents%20and%20Settings\luis.florez\Configuraci&#243;n%20local\Archivos%20temporales%20de%20Internet\OLK2A\Documents%20and%20Settings\rocio.diaz\Configuraci&#243;n%20local\Archivos%20temporales%20de%20Internet\OLKC03\CLIENTES%20SDL-SEP-0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Documents%20and%20Settings\luis.florez\Configuraci&#243;n%20local\Archivos%20temporales%20de%20Internet\OLK2A\Documents%20and%20Settings\wilton.reyes\Configuraci&#243;n%20local\Archivos%20temporales%20de%20Internet\OLKC3A\RESUMEN%20AENC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Documents%20and%20Settings\luis.florez\Configuraci&#243;n%20local\Archivos%20temporales%20de%20Internet\OLK2A\Documents%20and%20Settings\luis.florez\Mis%20documentos\LF%20ENERTOLIMA\Lecturas%20SDL\Recibidas\Febrero%202004\CLIENTES%20SDL%20FEB-04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Documents%20and%20Settings\luis.florez\Configuraci&#243;n%20local\Archivos%20temporales%20de%20Internet\OLK2A\ENERTOLIMA\SDL\ESTADISTICAS\DEVELOPER%20HISTORIC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ADORES (2)"/>
      <sheetName val="C_cuenta"/>
      <sheetName val="Factores"/>
      <sheetName val="aen10"/>
      <sheetName val="aen 11"/>
      <sheetName val="aen12"/>
      <sheetName val="aen0105"/>
      <sheetName val="Contactos"/>
      <sheetName val="Hoja1"/>
      <sheetName val="ACTIVA"/>
      <sheetName val="REACTIVA"/>
      <sheetName val="CUND"/>
      <sheetName val="EEPPM"/>
      <sheetName val="CHEC"/>
      <sheetName val="ISAGEN"/>
      <sheetName val="CONENERGIA"/>
      <sheetName val="DICEL"/>
      <sheetName val="ESSA"/>
      <sheetName val="EMGESA"/>
      <sheetName val="HUILA"/>
      <sheetName val="COMERCIALIZAR"/>
      <sheetName val="COENERCA"/>
      <sheetName val="GENERCAUCA"/>
    </sheetNames>
    <sheetDataSet>
      <sheetData sheetId="0" refreshError="1">
        <row r="2">
          <cell r="A2" t="str">
            <v>ECHC1023</v>
          </cell>
          <cell r="B2" t="str">
            <v>IMPORTA</v>
          </cell>
          <cell r="C2" t="str">
            <v>La victoria</v>
          </cell>
          <cell r="D2" t="str">
            <v>NORTE</v>
          </cell>
          <cell r="F2" t="str">
            <v>CHEC</v>
          </cell>
        </row>
        <row r="3">
          <cell r="A3" t="str">
            <v>ECHC1027</v>
          </cell>
          <cell r="B3" t="str">
            <v>IMPORTA</v>
          </cell>
          <cell r="C3" t="str">
            <v>Dorada - honda</v>
          </cell>
          <cell r="D3" t="str">
            <v>NORTE</v>
          </cell>
          <cell r="F3" t="str">
            <v>CHEC</v>
          </cell>
        </row>
        <row r="4">
          <cell r="A4" t="str">
            <v>EHUI1021</v>
          </cell>
          <cell r="B4" t="str">
            <v>IMPORTA</v>
          </cell>
          <cell r="C4" t="str">
            <v>El bote</v>
          </cell>
          <cell r="D4" t="str">
            <v>SUR</v>
          </cell>
          <cell r="F4" t="str">
            <v>HUILA</v>
          </cell>
          <cell r="G4">
            <v>4</v>
          </cell>
        </row>
        <row r="5">
          <cell r="A5" t="str">
            <v>EHUI1022</v>
          </cell>
          <cell r="B5" t="str">
            <v>IMPORTA</v>
          </cell>
          <cell r="C5" t="str">
            <v>El bote</v>
          </cell>
          <cell r="D5" t="str">
            <v>SUR</v>
          </cell>
          <cell r="F5" t="str">
            <v>HUILA</v>
          </cell>
          <cell r="G5">
            <v>4</v>
          </cell>
        </row>
        <row r="6">
          <cell r="A6" t="str">
            <v>EPST1001</v>
          </cell>
          <cell r="B6" t="str">
            <v>IMPORTA</v>
          </cell>
          <cell r="C6" t="str">
            <v>PASTALES</v>
          </cell>
          <cell r="D6" t="str">
            <v>CENTRO</v>
          </cell>
          <cell r="E6">
            <v>38041</v>
          </cell>
          <cell r="F6" t="str">
            <v>EGETSA</v>
          </cell>
          <cell r="G6">
            <v>2</v>
          </cell>
        </row>
        <row r="7">
          <cell r="A7" t="str">
            <v>ERCIO001</v>
          </cell>
          <cell r="B7" t="str">
            <v>IMPORTA</v>
          </cell>
          <cell r="C7" t="str">
            <v>RIO RECIO</v>
          </cell>
          <cell r="D7" t="str">
            <v>NORTE</v>
          </cell>
          <cell r="E7">
            <v>38041</v>
          </cell>
          <cell r="F7" t="str">
            <v>EGETSA</v>
          </cell>
          <cell r="G7">
            <v>2</v>
          </cell>
        </row>
        <row r="8">
          <cell r="A8" t="str">
            <v>ETGL1001</v>
          </cell>
          <cell r="B8" t="str">
            <v>IMPORTA</v>
          </cell>
          <cell r="C8" t="str">
            <v>TERMICA DE GUALANDAY</v>
          </cell>
          <cell r="D8" t="str">
            <v>CENTRO</v>
          </cell>
          <cell r="F8" t="str">
            <v>ELECTROHUILA</v>
          </cell>
          <cell r="G8">
            <v>4</v>
          </cell>
        </row>
        <row r="9">
          <cell r="A9" t="str">
            <v>ETLM1002</v>
          </cell>
          <cell r="B9" t="str">
            <v>EXPORTA</v>
          </cell>
          <cell r="C9" t="str">
            <v>Regivit EDQ</v>
          </cell>
          <cell r="D9" t="str">
            <v>CENTRO</v>
          </cell>
          <cell r="F9" t="str">
            <v>TOLIMA</v>
          </cell>
        </row>
        <row r="10">
          <cell r="A10" t="str">
            <v>ETLM1006</v>
          </cell>
          <cell r="B10" t="str">
            <v>EXPORTA</v>
          </cell>
          <cell r="C10" t="str">
            <v>S.T.N - Mirolindo</v>
          </cell>
          <cell r="D10" t="str">
            <v>CENTRO</v>
          </cell>
          <cell r="F10" t="str">
            <v>ISA</v>
          </cell>
          <cell r="G10" t="str">
            <v>STN</v>
          </cell>
        </row>
        <row r="11">
          <cell r="A11" t="str">
            <v>ETLM1009</v>
          </cell>
          <cell r="B11" t="str">
            <v>EXPORTA</v>
          </cell>
          <cell r="C11" t="str">
            <v>EEC 7 - Diamante</v>
          </cell>
          <cell r="D11" t="str">
            <v>SUR</v>
          </cell>
          <cell r="F11" t="str">
            <v>TOLIMA</v>
          </cell>
        </row>
        <row r="12">
          <cell r="A12" t="str">
            <v>ETLM1010</v>
          </cell>
          <cell r="B12" t="str">
            <v>EXPORTA</v>
          </cell>
          <cell r="C12" t="str">
            <v>Ricaurte 1</v>
          </cell>
          <cell r="D12" t="str">
            <v>SUR</v>
          </cell>
          <cell r="F12" t="str">
            <v>TOLIMA</v>
          </cell>
        </row>
        <row r="13">
          <cell r="A13" t="str">
            <v>ETLM1011</v>
          </cell>
          <cell r="B13" t="str">
            <v>EXPORTA</v>
          </cell>
          <cell r="C13" t="str">
            <v xml:space="preserve">Girardot 1 </v>
          </cell>
          <cell r="D13" t="str">
            <v>SUR</v>
          </cell>
          <cell r="F13" t="str">
            <v>TOLIMA</v>
          </cell>
        </row>
        <row r="14">
          <cell r="A14" t="str">
            <v>ETLM1012</v>
          </cell>
          <cell r="B14" t="str">
            <v>EXPORTA</v>
          </cell>
          <cell r="C14" t="str">
            <v>Girardot 2</v>
          </cell>
          <cell r="D14" t="str">
            <v>SUR</v>
          </cell>
          <cell r="F14" t="str">
            <v>TOLIMA</v>
          </cell>
        </row>
        <row r="15">
          <cell r="A15" t="str">
            <v>ETLM1013</v>
          </cell>
          <cell r="B15" t="str">
            <v>EXPORTA</v>
          </cell>
          <cell r="C15" t="str">
            <v>Girardot 3</v>
          </cell>
          <cell r="D15" t="str">
            <v>SUR</v>
          </cell>
          <cell r="F15" t="str">
            <v>TOLIMA</v>
          </cell>
        </row>
        <row r="16">
          <cell r="A16" t="str">
            <v>ETLM1023</v>
          </cell>
          <cell r="B16" t="str">
            <v>EXPORTA</v>
          </cell>
          <cell r="C16" t="str">
            <v>Prado Consumo Propio</v>
          </cell>
          <cell r="D16" t="str">
            <v>SUR</v>
          </cell>
          <cell r="F16" t="str">
            <v>EGETSA</v>
          </cell>
        </row>
        <row r="17">
          <cell r="A17" t="str">
            <v>ETLM1028</v>
          </cell>
          <cell r="B17" t="str">
            <v>EXPORTA</v>
          </cell>
          <cell r="C17" t="str">
            <v>Beltran Cambao</v>
          </cell>
          <cell r="D17" t="str">
            <v>NORTE</v>
          </cell>
          <cell r="F17" t="str">
            <v>CUNDINAMARCA</v>
          </cell>
          <cell r="G17">
            <v>3</v>
          </cell>
        </row>
        <row r="18">
          <cell r="A18" t="str">
            <v>ETLM1029</v>
          </cell>
          <cell r="B18" t="str">
            <v>EXPORTA</v>
          </cell>
          <cell r="C18" t="str">
            <v>Guaca</v>
          </cell>
          <cell r="D18" t="str">
            <v>SUR</v>
          </cell>
          <cell r="F18" t="str">
            <v>CODENSA</v>
          </cell>
          <cell r="G18">
            <v>4</v>
          </cell>
        </row>
        <row r="19">
          <cell r="A19" t="str">
            <v>ETLM1032</v>
          </cell>
          <cell r="B19" t="str">
            <v>EXPORTA</v>
          </cell>
          <cell r="C19" t="str">
            <v>S.T.N - Guaca</v>
          </cell>
          <cell r="D19" t="str">
            <v>SUR</v>
          </cell>
          <cell r="F19" t="str">
            <v>CODENSA</v>
          </cell>
          <cell r="G19" t="str">
            <v>STN</v>
          </cell>
        </row>
        <row r="20">
          <cell r="A20" t="str">
            <v>ETLM1034</v>
          </cell>
          <cell r="B20" t="str">
            <v>EXPORTA</v>
          </cell>
          <cell r="C20" t="str">
            <v>S.T.N - San Felipe</v>
          </cell>
          <cell r="D20" t="str">
            <v>NORTE</v>
          </cell>
          <cell r="F20" t="str">
            <v>ISA</v>
          </cell>
          <cell r="G20" t="str">
            <v>STN</v>
          </cell>
        </row>
        <row r="21">
          <cell r="A21" t="str">
            <v>ETLM1036</v>
          </cell>
          <cell r="B21" t="str">
            <v>EXPORTA</v>
          </cell>
          <cell r="C21" t="str">
            <v>Ricaurte 2</v>
          </cell>
          <cell r="D21" t="str">
            <v>SUR</v>
          </cell>
          <cell r="F21" t="str">
            <v>TOLIMA</v>
          </cell>
        </row>
        <row r="22">
          <cell r="A22" t="str">
            <v>ETPD1001</v>
          </cell>
          <cell r="B22" t="str">
            <v>IMPORTA</v>
          </cell>
          <cell r="C22" t="str">
            <v>Termopiedras</v>
          </cell>
          <cell r="D22" t="str">
            <v>CENTRO</v>
          </cell>
          <cell r="F22" t="str">
            <v>TERMOPIEDRAS</v>
          </cell>
        </row>
        <row r="23">
          <cell r="A23" t="str">
            <v>EVNT1001</v>
          </cell>
          <cell r="B23" t="str">
            <v>IMPORTA</v>
          </cell>
          <cell r="C23" t="str">
            <v>VENTANA 1</v>
          </cell>
          <cell r="D23" t="str">
            <v>SUR</v>
          </cell>
          <cell r="F23" t="str">
            <v>EGETSA</v>
          </cell>
        </row>
        <row r="24">
          <cell r="A24" t="str">
            <v>EVNT1002</v>
          </cell>
          <cell r="B24" t="str">
            <v>IMPORTA</v>
          </cell>
          <cell r="C24" t="str">
            <v>VENTANA 2</v>
          </cell>
          <cell r="D24" t="str">
            <v>SUR</v>
          </cell>
          <cell r="E24">
            <v>38041</v>
          </cell>
          <cell r="F24" t="str">
            <v>EGETSA</v>
          </cell>
          <cell r="G24">
            <v>2</v>
          </cell>
        </row>
        <row r="25">
          <cell r="A25" t="str">
            <v>I1AAB001</v>
          </cell>
          <cell r="B25" t="str">
            <v>NROTROS</v>
          </cell>
          <cell r="C25" t="str">
            <v>UNION DE ARROCEROS  - SAN JOAQ</v>
          </cell>
          <cell r="D25" t="str">
            <v>CENTRO</v>
          </cell>
          <cell r="F25" t="str">
            <v>ISAGEN</v>
          </cell>
          <cell r="G25">
            <v>3</v>
          </cell>
        </row>
        <row r="26">
          <cell r="A26" t="str">
            <v>I1ARH001</v>
          </cell>
          <cell r="B26" t="str">
            <v>NROTROS</v>
          </cell>
          <cell r="C26" t="str">
            <v>MOLINO FLORHUILA S.A CHICO</v>
          </cell>
          <cell r="D26" t="str">
            <v>SUR</v>
          </cell>
          <cell r="E26">
            <v>37257</v>
          </cell>
          <cell r="F26" t="str">
            <v>ISAGEN</v>
          </cell>
          <cell r="G26">
            <v>3</v>
          </cell>
        </row>
        <row r="27">
          <cell r="A27" t="str">
            <v>I2AFQ001</v>
          </cell>
          <cell r="B27" t="str">
            <v>NROTROS</v>
          </cell>
          <cell r="C27" t="str">
            <v>INVERSIONES ROA V. SOLANO S.C</v>
          </cell>
          <cell r="D27" t="str">
            <v>SUR</v>
          </cell>
          <cell r="E27">
            <v>37257</v>
          </cell>
          <cell r="F27" t="str">
            <v>ISAGEN</v>
          </cell>
          <cell r="G27">
            <v>3</v>
          </cell>
        </row>
        <row r="28">
          <cell r="A28" t="str">
            <v>I2AW3001</v>
          </cell>
          <cell r="B28" t="str">
            <v>NROTROS</v>
          </cell>
          <cell r="C28" t="str">
            <v>UNION DE ARROCEROS  - ESPINAL</v>
          </cell>
          <cell r="D28" t="str">
            <v>SUR</v>
          </cell>
          <cell r="F28" t="str">
            <v>ISAGEN</v>
          </cell>
          <cell r="G28">
            <v>3</v>
          </cell>
        </row>
        <row r="29">
          <cell r="A29" t="str">
            <v>I2AXK001</v>
          </cell>
          <cell r="B29" t="str">
            <v>NROTROS</v>
          </cell>
          <cell r="C29" t="str">
            <v>HIPERMERCADO OPTIMO CADENALCO</v>
          </cell>
          <cell r="D29" t="str">
            <v>CENTRO</v>
          </cell>
          <cell r="F29" t="str">
            <v>EEPPM</v>
          </cell>
          <cell r="G29">
            <v>3</v>
          </cell>
        </row>
        <row r="30">
          <cell r="A30" t="str">
            <v>I2AYJ001</v>
          </cell>
          <cell r="B30" t="str">
            <v>NRTOLIMA</v>
          </cell>
          <cell r="C30" t="str">
            <v>A.Publico Honda</v>
          </cell>
          <cell r="D30" t="str">
            <v>TOLIMA</v>
          </cell>
          <cell r="F30" t="str">
            <v>TOLIMA</v>
          </cell>
          <cell r="G30">
            <v>2</v>
          </cell>
        </row>
        <row r="31">
          <cell r="A31" t="str">
            <v>I2B1B001</v>
          </cell>
          <cell r="B31" t="str">
            <v>NROTROS</v>
          </cell>
          <cell r="C31" t="str">
            <v>COLOMBIANA DE INCUBACION LTDA</v>
          </cell>
          <cell r="D31" t="str">
            <v>SUR</v>
          </cell>
          <cell r="F31" t="str">
            <v>CONENERGIA</v>
          </cell>
          <cell r="G31">
            <v>3</v>
          </cell>
        </row>
        <row r="32">
          <cell r="A32" t="str">
            <v>I2B3C001</v>
          </cell>
          <cell r="B32" t="str">
            <v>NROTROS</v>
          </cell>
          <cell r="C32" t="str">
            <v>INDUSTRIAS ALIADAS</v>
          </cell>
          <cell r="D32" t="str">
            <v>CENTRO</v>
          </cell>
          <cell r="F32" t="str">
            <v>EMGESA</v>
          </cell>
          <cell r="G32">
            <v>3</v>
          </cell>
        </row>
        <row r="33">
          <cell r="A33" t="str">
            <v>I2BIM001</v>
          </cell>
          <cell r="B33" t="str">
            <v>NROTROS</v>
          </cell>
          <cell r="C33" t="str">
            <v>MOLINO PAJONALES</v>
          </cell>
          <cell r="D33" t="str">
            <v>NORTE</v>
          </cell>
          <cell r="F33" t="str">
            <v>GENERCAUCA</v>
          </cell>
          <cell r="G33">
            <v>3</v>
          </cell>
        </row>
        <row r="34">
          <cell r="A34" t="str">
            <v>I2C15001</v>
          </cell>
          <cell r="B34" t="str">
            <v>NROTROS</v>
          </cell>
          <cell r="C34" t="str">
            <v>GASEOSAS MARIQUITA</v>
          </cell>
          <cell r="D34" t="str">
            <v>NORTE</v>
          </cell>
          <cell r="F34" t="str">
            <v>EMGESA</v>
          </cell>
          <cell r="G34">
            <v>2</v>
          </cell>
        </row>
        <row r="35">
          <cell r="A35" t="str">
            <v>I2C5A001</v>
          </cell>
          <cell r="B35" t="str">
            <v>NROTROS</v>
          </cell>
          <cell r="C35" t="str">
            <v>COMANDO AEREO  DE APOYO TACTIC</v>
          </cell>
          <cell r="D35" t="str">
            <v>SUR</v>
          </cell>
          <cell r="E35">
            <v>37271</v>
          </cell>
          <cell r="F35" t="str">
            <v>EEPPM</v>
          </cell>
          <cell r="G35">
            <v>2</v>
          </cell>
        </row>
        <row r="36">
          <cell r="A36" t="str">
            <v>I2C5B001</v>
          </cell>
          <cell r="B36" t="str">
            <v>NROTROS</v>
          </cell>
          <cell r="C36" t="str">
            <v>CIRCULO DE SUBOFICIALES FF.MM</v>
          </cell>
          <cell r="D36" t="str">
            <v>SUR</v>
          </cell>
          <cell r="E36">
            <v>37271</v>
          </cell>
          <cell r="F36" t="str">
            <v>EEPPM</v>
          </cell>
          <cell r="G36">
            <v>2</v>
          </cell>
        </row>
        <row r="37">
          <cell r="A37" t="str">
            <v>I2C5D001</v>
          </cell>
          <cell r="B37" t="str">
            <v>NROTROS</v>
          </cell>
          <cell r="C37" t="str">
            <v>SOC. HOTELERA DELTOLIMA SOFI</v>
          </cell>
          <cell r="D37" t="str">
            <v>CENTRO</v>
          </cell>
          <cell r="E37">
            <v>37272</v>
          </cell>
          <cell r="F37" t="str">
            <v>DICEL</v>
          </cell>
          <cell r="G37">
            <v>2</v>
          </cell>
        </row>
        <row r="38">
          <cell r="A38" t="str">
            <v>I2C5E001</v>
          </cell>
          <cell r="B38" t="str">
            <v>NROTROS</v>
          </cell>
          <cell r="C38" t="str">
            <v>IBAL</v>
          </cell>
          <cell r="D38" t="str">
            <v>CENTRO</v>
          </cell>
          <cell r="E38">
            <v>37302</v>
          </cell>
          <cell r="F38" t="str">
            <v>EMGESA</v>
          </cell>
          <cell r="G38">
            <v>2</v>
          </cell>
        </row>
        <row r="39">
          <cell r="A39" t="str">
            <v>I2C5F001</v>
          </cell>
          <cell r="B39" t="str">
            <v>NROTROS</v>
          </cell>
          <cell r="C39" t="str">
            <v>CLUB MILITAR LAS MERCEDES</v>
          </cell>
          <cell r="D39" t="str">
            <v>SUR</v>
          </cell>
          <cell r="E39">
            <v>37271</v>
          </cell>
          <cell r="F39" t="str">
            <v>EEPPM</v>
          </cell>
          <cell r="G39">
            <v>3</v>
          </cell>
        </row>
        <row r="40">
          <cell r="A40" t="str">
            <v>I2C6B001</v>
          </cell>
          <cell r="B40" t="str">
            <v>NRTOLIMA</v>
          </cell>
          <cell r="C40" t="str">
            <v>caribe</v>
          </cell>
          <cell r="D40" t="str">
            <v>TOLIMA</v>
          </cell>
          <cell r="F40" t="str">
            <v>TOLIMA</v>
          </cell>
          <cell r="G40">
            <v>2</v>
          </cell>
        </row>
        <row r="41">
          <cell r="A41" t="str">
            <v>I2C6P001</v>
          </cell>
          <cell r="B41" t="str">
            <v>NROTROS</v>
          </cell>
          <cell r="C41" t="str">
            <v>DESMOTOLIMA S.A.E.S.P</v>
          </cell>
          <cell r="D41" t="str">
            <v>NORTE</v>
          </cell>
          <cell r="F41" t="str">
            <v>GENERCAUCA</v>
          </cell>
          <cell r="G41">
            <v>3</v>
          </cell>
        </row>
        <row r="42">
          <cell r="A42" t="str">
            <v>I2C8O001</v>
          </cell>
          <cell r="B42" t="str">
            <v>NROTROS</v>
          </cell>
          <cell r="C42" t="str">
            <v>AGROZ</v>
          </cell>
          <cell r="D42" t="str">
            <v>SUR</v>
          </cell>
          <cell r="E42">
            <v>37288</v>
          </cell>
          <cell r="F42" t="str">
            <v>EEPPM</v>
          </cell>
          <cell r="G42">
            <v>3</v>
          </cell>
        </row>
        <row r="43">
          <cell r="A43" t="str">
            <v>I2CBI001</v>
          </cell>
          <cell r="B43" t="str">
            <v>NRTOLIMA</v>
          </cell>
          <cell r="C43" t="str">
            <v>CORP. UNIVERSITARIA DE IBAGUE</v>
          </cell>
          <cell r="D43" t="str">
            <v>CENTRO</v>
          </cell>
          <cell r="E43">
            <v>37303</v>
          </cell>
          <cell r="F43" t="str">
            <v>ENERTOLIMA</v>
          </cell>
          <cell r="G43">
            <v>2</v>
          </cell>
        </row>
        <row r="44">
          <cell r="A44" t="str">
            <v>I2CBK001</v>
          </cell>
          <cell r="B44" t="str">
            <v>NRTOLIMA</v>
          </cell>
          <cell r="C44" t="str">
            <v>Concalidad</v>
          </cell>
          <cell r="D44" t="str">
            <v>TOLIMA</v>
          </cell>
          <cell r="F44" t="str">
            <v>TOLIMA</v>
          </cell>
          <cell r="G44">
            <v>3</v>
          </cell>
        </row>
        <row r="45">
          <cell r="A45" t="str">
            <v>I2CGX001</v>
          </cell>
          <cell r="B45" t="str">
            <v>NROTROS</v>
          </cell>
          <cell r="C45" t="str">
            <v>PANAMCO INDEGA</v>
          </cell>
          <cell r="D45" t="str">
            <v>CENTRO</v>
          </cell>
          <cell r="E45">
            <v>37288</v>
          </cell>
          <cell r="F45" t="str">
            <v>EEPPM</v>
          </cell>
          <cell r="G45">
            <v>3</v>
          </cell>
        </row>
        <row r="46">
          <cell r="A46" t="str">
            <v>I2CKB001</v>
          </cell>
          <cell r="B46" t="str">
            <v>NROTROS</v>
          </cell>
          <cell r="C46" t="str">
            <v>FATEXTOL PLANTA</v>
          </cell>
          <cell r="D46" t="str">
            <v>CENTRO</v>
          </cell>
          <cell r="E46">
            <v>37257</v>
          </cell>
          <cell r="F46" t="str">
            <v>ISAGEN</v>
          </cell>
          <cell r="G46">
            <v>3</v>
          </cell>
        </row>
        <row r="47">
          <cell r="A47" t="str">
            <v>I2CKD001</v>
          </cell>
          <cell r="B47" t="str">
            <v>NRTOLIMA</v>
          </cell>
          <cell r="C47" t="str">
            <v>F.I.T LTDA</v>
          </cell>
          <cell r="D47" t="str">
            <v>TOLIMA</v>
          </cell>
          <cell r="F47" t="str">
            <v>TOLIMA</v>
          </cell>
          <cell r="G47">
            <v>2</v>
          </cell>
        </row>
        <row r="48">
          <cell r="A48" t="str">
            <v>I2CM2001</v>
          </cell>
          <cell r="B48" t="str">
            <v>NRTOLIMA</v>
          </cell>
          <cell r="C48" t="str">
            <v>Ind. Arroc del espinal</v>
          </cell>
          <cell r="D48" t="str">
            <v>TOLIMA</v>
          </cell>
          <cell r="F48" t="str">
            <v>TOLIMA</v>
          </cell>
          <cell r="G48">
            <v>2</v>
          </cell>
        </row>
        <row r="49">
          <cell r="A49" t="str">
            <v>I2CON001</v>
          </cell>
          <cell r="B49" t="str">
            <v>NROTROS</v>
          </cell>
          <cell r="C49" t="str">
            <v>MOLINO TEQUENDAMA</v>
          </cell>
          <cell r="D49" t="str">
            <v>NORTE</v>
          </cell>
          <cell r="F49" t="str">
            <v>DICEL</v>
          </cell>
          <cell r="G49">
            <v>1</v>
          </cell>
        </row>
        <row r="50">
          <cell r="A50" t="str">
            <v>I2CQA001</v>
          </cell>
          <cell r="B50" t="str">
            <v>NROTROS</v>
          </cell>
          <cell r="C50" t="str">
            <v>CIA AGROP E IND. PAJONALES S.A</v>
          </cell>
          <cell r="D50" t="str">
            <v>NORTE</v>
          </cell>
          <cell r="F50" t="str">
            <v>GENERCAUCA</v>
          </cell>
          <cell r="G50">
            <v>2</v>
          </cell>
        </row>
        <row r="51">
          <cell r="A51" t="str">
            <v>I2CQI001</v>
          </cell>
          <cell r="B51" t="str">
            <v>NROTROS</v>
          </cell>
          <cell r="C51" t="str">
            <v>HACIENDA EL TRIUNFO</v>
          </cell>
          <cell r="D51" t="str">
            <v>NORTE</v>
          </cell>
          <cell r="F51" t="str">
            <v>GENERCAUCA</v>
          </cell>
          <cell r="G51">
            <v>2</v>
          </cell>
        </row>
        <row r="52">
          <cell r="A52" t="str">
            <v>I2CQN001</v>
          </cell>
          <cell r="B52" t="str">
            <v>NROTROS</v>
          </cell>
          <cell r="C52" t="str">
            <v>HUEVOS ORO LTDA</v>
          </cell>
          <cell r="D52" t="str">
            <v>CENTRO</v>
          </cell>
          <cell r="F52" t="str">
            <v>GENERCAUCA</v>
          </cell>
          <cell r="G52">
            <v>3</v>
          </cell>
        </row>
        <row r="53">
          <cell r="A53" t="str">
            <v>I2CSH001</v>
          </cell>
          <cell r="B53" t="str">
            <v>NRTOLIMA</v>
          </cell>
          <cell r="C53" t="str">
            <v>Club Campestre</v>
          </cell>
          <cell r="D53" t="str">
            <v>TOLIMA</v>
          </cell>
          <cell r="F53" t="str">
            <v>TOLIMA</v>
          </cell>
          <cell r="G53">
            <v>2</v>
          </cell>
        </row>
        <row r="54">
          <cell r="A54" t="str">
            <v>I2CVA001</v>
          </cell>
          <cell r="B54" t="str">
            <v>NROTROS</v>
          </cell>
          <cell r="C54" t="str">
            <v>PERIODICO EL NUEVO DIA</v>
          </cell>
          <cell r="D54" t="str">
            <v>CENTRO</v>
          </cell>
          <cell r="F54" t="str">
            <v>GENERCAUCA</v>
          </cell>
          <cell r="G54">
            <v>2</v>
          </cell>
        </row>
        <row r="55">
          <cell r="A55" t="str">
            <v>I2CYS001</v>
          </cell>
          <cell r="B55" t="str">
            <v>NRTOLIMA</v>
          </cell>
          <cell r="C55" t="str">
            <v>colesxelsos</v>
          </cell>
          <cell r="D55" t="str">
            <v>TOLIMA</v>
          </cell>
          <cell r="F55" t="str">
            <v>TOLIMA</v>
          </cell>
          <cell r="G55">
            <v>2</v>
          </cell>
        </row>
        <row r="56">
          <cell r="A56" t="str">
            <v>I2CZE001</v>
          </cell>
          <cell r="B56" t="str">
            <v>NROTROS</v>
          </cell>
          <cell r="C56" t="str">
            <v>AGRICOLA SAN MARINO</v>
          </cell>
          <cell r="D56" t="str">
            <v>SUR</v>
          </cell>
          <cell r="F56" t="str">
            <v>DICEL</v>
          </cell>
          <cell r="G56">
            <v>2</v>
          </cell>
        </row>
        <row r="57">
          <cell r="A57" t="str">
            <v>I2D13001</v>
          </cell>
          <cell r="B57" t="str">
            <v>NROTROS</v>
          </cell>
          <cell r="C57" t="str">
            <v>CARCAFE-MEMBER OF VOLCAFE GROU</v>
          </cell>
          <cell r="D57" t="str">
            <v>NORTE</v>
          </cell>
          <cell r="F57" t="str">
            <v>ESSA</v>
          </cell>
          <cell r="G57">
            <v>3</v>
          </cell>
        </row>
        <row r="58">
          <cell r="A58" t="str">
            <v>I2D2M001</v>
          </cell>
          <cell r="B58" t="str">
            <v>NROTROS</v>
          </cell>
          <cell r="C58" t="str">
            <v>GRANJA BUENOS AIRES S.A</v>
          </cell>
          <cell r="D58" t="str">
            <v>CENTRO</v>
          </cell>
          <cell r="E58">
            <v>37226</v>
          </cell>
          <cell r="F58" t="str">
            <v>EEPPM</v>
          </cell>
          <cell r="G58">
            <v>3</v>
          </cell>
        </row>
        <row r="59">
          <cell r="A59" t="str">
            <v>I2D3O001</v>
          </cell>
          <cell r="B59" t="str">
            <v>NRTOLIMA</v>
          </cell>
          <cell r="C59" t="str">
            <v>MOLINO LOS ANDES</v>
          </cell>
          <cell r="D59" t="str">
            <v>TOLIMA</v>
          </cell>
          <cell r="F59" t="str">
            <v>TOLIMA</v>
          </cell>
          <cell r="G59">
            <v>3</v>
          </cell>
        </row>
        <row r="60">
          <cell r="A60" t="str">
            <v>I2D6B001</v>
          </cell>
          <cell r="B60" t="str">
            <v>NRTOLIMA</v>
          </cell>
          <cell r="C60" t="str">
            <v>UNIVERSIDAD DEL TOLIMA</v>
          </cell>
          <cell r="D60" t="str">
            <v>TOLIMA</v>
          </cell>
          <cell r="F60" t="str">
            <v>TOLIMA</v>
          </cell>
          <cell r="G60">
            <v>2</v>
          </cell>
        </row>
        <row r="61">
          <cell r="A61" t="str">
            <v>I2DG8001</v>
          </cell>
          <cell r="B61" t="str">
            <v>NROTROS</v>
          </cell>
          <cell r="C61" t="str">
            <v>FEDEARROZ-PLANTA DE SEMILLAS</v>
          </cell>
          <cell r="D61" t="str">
            <v>SUR</v>
          </cell>
          <cell r="E61">
            <v>37247</v>
          </cell>
          <cell r="F61" t="str">
            <v>EEPPM</v>
          </cell>
          <cell r="G61">
            <v>3</v>
          </cell>
        </row>
        <row r="62">
          <cell r="A62" t="str">
            <v>I2DGB001</v>
          </cell>
          <cell r="B62" t="str">
            <v>NROTROS</v>
          </cell>
          <cell r="C62" t="str">
            <v>ECOPETROL GUALANDAY</v>
          </cell>
          <cell r="D62" t="str">
            <v>SUR</v>
          </cell>
          <cell r="F62" t="str">
            <v>ELECTROHUILA</v>
          </cell>
          <cell r="G62">
            <v>3</v>
          </cell>
        </row>
        <row r="63">
          <cell r="A63" t="str">
            <v>I2DHD001</v>
          </cell>
          <cell r="B63" t="str">
            <v>NROTROS</v>
          </cell>
          <cell r="C63" t="str">
            <v>AVICOLA COLOMBIANA -SAN FELIPE</v>
          </cell>
          <cell r="D63" t="str">
            <v>NORTE</v>
          </cell>
          <cell r="F63" t="str">
            <v>DICEL</v>
          </cell>
          <cell r="G63">
            <v>3</v>
          </cell>
        </row>
        <row r="64">
          <cell r="A64" t="str">
            <v>I2DHF001</v>
          </cell>
          <cell r="B64" t="str">
            <v>NROTROS</v>
          </cell>
          <cell r="C64" t="str">
            <v>MOBIL DE COLOMBIA S.A - GUALAN</v>
          </cell>
          <cell r="D64" t="str">
            <v>SUR</v>
          </cell>
          <cell r="F64" t="str">
            <v>DICEL</v>
          </cell>
          <cell r="G64">
            <v>1</v>
          </cell>
        </row>
        <row r="65">
          <cell r="A65" t="str">
            <v>I2DIT001</v>
          </cell>
          <cell r="B65" t="str">
            <v>NROTROS</v>
          </cell>
          <cell r="C65" t="str">
            <v>ARROCERA LA MARIA</v>
          </cell>
          <cell r="D65" t="str">
            <v>SUR</v>
          </cell>
          <cell r="F65" t="str">
            <v>CONENERGIA</v>
          </cell>
          <cell r="G65">
            <v>2</v>
          </cell>
        </row>
        <row r="66">
          <cell r="A66" t="str">
            <v>I2DKR001</v>
          </cell>
          <cell r="B66" t="str">
            <v>NROTROS</v>
          </cell>
          <cell r="C66" t="str">
            <v>KOKORIKO IBAGUE KRA 3</v>
          </cell>
          <cell r="D66" t="str">
            <v>CENTRO</v>
          </cell>
          <cell r="F66" t="str">
            <v>CONENERGIA</v>
          </cell>
          <cell r="G66">
            <v>1</v>
          </cell>
        </row>
        <row r="67">
          <cell r="A67" t="str">
            <v>I2DKS001</v>
          </cell>
          <cell r="B67" t="str">
            <v>NROTROS</v>
          </cell>
          <cell r="C67" t="str">
            <v>KOKORIKO IBAGUE KRA 5</v>
          </cell>
          <cell r="D67" t="str">
            <v>CENTRO</v>
          </cell>
          <cell r="F67" t="str">
            <v>CONENERGIA</v>
          </cell>
          <cell r="G67">
            <v>1</v>
          </cell>
        </row>
        <row r="68">
          <cell r="A68" t="str">
            <v>I2DLC001</v>
          </cell>
          <cell r="B68" t="str">
            <v>NRTOLIMA</v>
          </cell>
          <cell r="C68" t="str">
            <v>Proarroz S.A</v>
          </cell>
          <cell r="D68" t="str">
            <v>TOLIMA</v>
          </cell>
          <cell r="F68" t="str">
            <v>TOLIMA</v>
          </cell>
          <cell r="G68">
            <v>2</v>
          </cell>
        </row>
        <row r="69">
          <cell r="A69" t="str">
            <v>I2DT3001</v>
          </cell>
          <cell r="B69" t="str">
            <v>NROTROS</v>
          </cell>
          <cell r="C69" t="str">
            <v>ECOPETROL CAMPO TOLDADO</v>
          </cell>
          <cell r="D69" t="str">
            <v>SUR</v>
          </cell>
          <cell r="F69" t="str">
            <v>ELECTROHUILA</v>
          </cell>
          <cell r="G69">
            <v>3</v>
          </cell>
        </row>
        <row r="70">
          <cell r="A70" t="str">
            <v>I2DX3001</v>
          </cell>
          <cell r="B70" t="str">
            <v>NRTOLIMA</v>
          </cell>
          <cell r="C70" t="str">
            <v>Molino Tovar S.A</v>
          </cell>
          <cell r="D70" t="str">
            <v>TOLIMA</v>
          </cell>
          <cell r="F70" t="str">
            <v>TOLIMA</v>
          </cell>
          <cell r="G70">
            <v>3</v>
          </cell>
        </row>
        <row r="71">
          <cell r="A71" t="str">
            <v>I2DY3001</v>
          </cell>
          <cell r="B71" t="str">
            <v>NROTROS</v>
          </cell>
          <cell r="C71" t="str">
            <v>S.K.N. LA GAITANA</v>
          </cell>
          <cell r="D71" t="str">
            <v>CENTRO</v>
          </cell>
          <cell r="F71" t="str">
            <v>ELECTROHUILA</v>
          </cell>
          <cell r="G71">
            <v>2</v>
          </cell>
        </row>
        <row r="72">
          <cell r="A72" t="str">
            <v>I2DYX001</v>
          </cell>
          <cell r="B72" t="str">
            <v>NROTROS</v>
          </cell>
          <cell r="C72" t="str">
            <v>KOKORIKO MELGAR</v>
          </cell>
          <cell r="D72" t="str">
            <v>SUR</v>
          </cell>
          <cell r="F72" t="str">
            <v>CONENERGIA</v>
          </cell>
          <cell r="G72">
            <v>1</v>
          </cell>
        </row>
        <row r="73">
          <cell r="A73" t="str">
            <v>I2DYY001</v>
          </cell>
          <cell r="B73" t="str">
            <v>NROTROS</v>
          </cell>
          <cell r="C73" t="str">
            <v>KOKORIKO MELGAR - PARQUE PPAL</v>
          </cell>
          <cell r="D73" t="str">
            <v>SUR</v>
          </cell>
          <cell r="F73" t="str">
            <v>CONENERGIA</v>
          </cell>
          <cell r="G73">
            <v>1</v>
          </cell>
        </row>
        <row r="74">
          <cell r="A74" t="str">
            <v>I2DZT001</v>
          </cell>
          <cell r="B74" t="str">
            <v>NROTROS</v>
          </cell>
          <cell r="C74" t="str">
            <v>AVICOLA COLOMBIANA-LA ESPERANZ</v>
          </cell>
          <cell r="D74" t="str">
            <v>NORTE</v>
          </cell>
          <cell r="F74" t="str">
            <v>DICEL</v>
          </cell>
          <cell r="G74">
            <v>1</v>
          </cell>
        </row>
        <row r="75">
          <cell r="A75" t="str">
            <v>I2E2C001</v>
          </cell>
          <cell r="B75" t="str">
            <v>NROTROS</v>
          </cell>
          <cell r="C75" t="str">
            <v>AVICOLA COLOMBIANA - EL AGRADO</v>
          </cell>
          <cell r="D75" t="str">
            <v>NORTE</v>
          </cell>
          <cell r="F75" t="str">
            <v>DICEL</v>
          </cell>
          <cell r="G75">
            <v>1</v>
          </cell>
        </row>
        <row r="76">
          <cell r="A76" t="str">
            <v>I2EAP001</v>
          </cell>
          <cell r="B76" t="str">
            <v>NROTROS</v>
          </cell>
          <cell r="C76" t="str">
            <v>AVICOLA COLOMBIANA-LAS PALMAS</v>
          </cell>
          <cell r="D76" t="str">
            <v>NORTE</v>
          </cell>
          <cell r="F76" t="str">
            <v>DICEL</v>
          </cell>
          <cell r="G76">
            <v>3</v>
          </cell>
        </row>
        <row r="77">
          <cell r="A77" t="str">
            <v>I2EFU001</v>
          </cell>
          <cell r="B77" t="str">
            <v>NROTROS</v>
          </cell>
          <cell r="C77" t="str">
            <v>ECOPETROL CAMPO QUIMBAYA</v>
          </cell>
          <cell r="D77" t="str">
            <v>SUR</v>
          </cell>
          <cell r="F77" t="str">
            <v>ELECTROHUILA</v>
          </cell>
          <cell r="G77">
            <v>3</v>
          </cell>
        </row>
        <row r="78">
          <cell r="A78" t="str">
            <v>I2EGH001</v>
          </cell>
          <cell r="B78" t="str">
            <v>NROTROS</v>
          </cell>
          <cell r="C78" t="str">
            <v>INVERAGRO-INCUB-LA PARROQUIA</v>
          </cell>
          <cell r="D78" t="str">
            <v>NORTE</v>
          </cell>
          <cell r="F78" t="str">
            <v>ISAGEN</v>
          </cell>
          <cell r="G78">
            <v>3</v>
          </cell>
        </row>
        <row r="79">
          <cell r="A79" t="str">
            <v>I2EHH001</v>
          </cell>
          <cell r="B79" t="str">
            <v>NROTROS</v>
          </cell>
          <cell r="C79" t="str">
            <v>ELIAS ACOSTA Y CIA. S.C</v>
          </cell>
          <cell r="D79" t="str">
            <v>CENTRO</v>
          </cell>
          <cell r="E79">
            <v>37257</v>
          </cell>
          <cell r="F79" t="str">
            <v>COMERCIALIZAR</v>
          </cell>
          <cell r="G79">
            <v>2</v>
          </cell>
        </row>
        <row r="80">
          <cell r="A80" t="str">
            <v>I2EHV001</v>
          </cell>
          <cell r="B80" t="str">
            <v>NROTROS</v>
          </cell>
          <cell r="C80" t="str">
            <v>ARROCERA BOLUGA</v>
          </cell>
          <cell r="D80" t="str">
            <v>NORTE</v>
          </cell>
          <cell r="F80" t="str">
            <v>GENERCAUCA</v>
          </cell>
          <cell r="G80">
            <v>3</v>
          </cell>
        </row>
        <row r="81">
          <cell r="A81" t="str">
            <v>I2ELF001</v>
          </cell>
          <cell r="B81" t="str">
            <v>NROTROS</v>
          </cell>
          <cell r="C81" t="str">
            <v>S.K.N CARIBECAFE LTDA-TOLIMA</v>
          </cell>
          <cell r="D81" t="str">
            <v>CENTRO</v>
          </cell>
          <cell r="F81" t="str">
            <v>ELECTROHUILA</v>
          </cell>
          <cell r="G81">
            <v>3</v>
          </cell>
        </row>
        <row r="82">
          <cell r="A82" t="str">
            <v>I2EMG001</v>
          </cell>
          <cell r="B82" t="str">
            <v>NRTOLIMA</v>
          </cell>
          <cell r="C82" t="str">
            <v>Club de la Policia</v>
          </cell>
          <cell r="D82" t="str">
            <v>TOLIMA</v>
          </cell>
          <cell r="F82" t="str">
            <v>TOLIMA</v>
          </cell>
          <cell r="G82">
            <v>1</v>
          </cell>
        </row>
        <row r="83">
          <cell r="A83" t="str">
            <v>I2ENK001</v>
          </cell>
          <cell r="B83" t="str">
            <v>NRTOLIMA</v>
          </cell>
          <cell r="C83" t="str">
            <v>Mercacentro No 4</v>
          </cell>
          <cell r="D83" t="str">
            <v>CENTRO</v>
          </cell>
          <cell r="E83">
            <v>37307</v>
          </cell>
          <cell r="F83" t="str">
            <v>TOLIMA</v>
          </cell>
          <cell r="G83">
            <v>2</v>
          </cell>
        </row>
        <row r="84">
          <cell r="A84" t="str">
            <v>I2EQ9001</v>
          </cell>
          <cell r="B84" t="str">
            <v>NROTROS</v>
          </cell>
          <cell r="C84" t="str">
            <v>COLSUBSIDIO-PISCILAGO</v>
          </cell>
          <cell r="D84" t="str">
            <v>SUR</v>
          </cell>
          <cell r="E84">
            <v>37337</v>
          </cell>
          <cell r="F84" t="str">
            <v>EMGESA</v>
          </cell>
          <cell r="G84">
            <v>3</v>
          </cell>
        </row>
        <row r="85">
          <cell r="A85" t="str">
            <v>I2EQZ001</v>
          </cell>
          <cell r="B85" t="str">
            <v>NRTOLIMA</v>
          </cell>
          <cell r="C85" t="str">
            <v>Inversiones Agropecuarias Doima</v>
          </cell>
          <cell r="D85" t="str">
            <v>TOLIMA</v>
          </cell>
          <cell r="E85">
            <v>37358</v>
          </cell>
          <cell r="F85" t="str">
            <v>TOLIMA</v>
          </cell>
          <cell r="G85">
            <v>2</v>
          </cell>
        </row>
        <row r="86">
          <cell r="A86" t="str">
            <v>I2ERG001</v>
          </cell>
          <cell r="B86" t="str">
            <v>NRTOLIMA</v>
          </cell>
          <cell r="C86" t="str">
            <v>Trilladora pijao</v>
          </cell>
          <cell r="D86" t="str">
            <v>TOLIMA</v>
          </cell>
          <cell r="E86">
            <v>37365</v>
          </cell>
          <cell r="F86" t="str">
            <v>TOLIMA</v>
          </cell>
          <cell r="G86">
            <v>2</v>
          </cell>
        </row>
        <row r="87">
          <cell r="A87" t="str">
            <v>I2ERP001</v>
          </cell>
          <cell r="B87" t="str">
            <v>NRTOLIMA</v>
          </cell>
          <cell r="C87" t="str">
            <v>Club Policia</v>
          </cell>
          <cell r="D87" t="str">
            <v>TOLIMA</v>
          </cell>
          <cell r="E87">
            <v>37377</v>
          </cell>
          <cell r="F87" t="str">
            <v>TOLIMA</v>
          </cell>
          <cell r="G87">
            <v>2</v>
          </cell>
        </row>
        <row r="88">
          <cell r="A88" t="str">
            <v>I2ESG001</v>
          </cell>
          <cell r="B88" t="str">
            <v>NROTROS</v>
          </cell>
          <cell r="C88" t="str">
            <v>BANCO DE LA REPUBLICA.CASA DE</v>
          </cell>
          <cell r="D88" t="str">
            <v>CENTRO</v>
          </cell>
          <cell r="E88">
            <v>37408</v>
          </cell>
          <cell r="F88" t="str">
            <v>CHEC</v>
          </cell>
          <cell r="G88">
            <v>3</v>
          </cell>
        </row>
        <row r="89">
          <cell r="A89" t="str">
            <v>I2EWG001</v>
          </cell>
          <cell r="B89" t="str">
            <v>NROTROS</v>
          </cell>
          <cell r="C89" t="str">
            <v>CLINICA DEL TOLIMA</v>
          </cell>
          <cell r="D89" t="str">
            <v>CENTRO</v>
          </cell>
          <cell r="E89">
            <v>37412</v>
          </cell>
          <cell r="F89" t="str">
            <v>DICEL</v>
          </cell>
          <cell r="G89">
            <v>2</v>
          </cell>
        </row>
        <row r="90">
          <cell r="A90" t="str">
            <v>I2EWI001</v>
          </cell>
          <cell r="B90" t="str">
            <v>NROTROS</v>
          </cell>
          <cell r="C90" t="str">
            <v>GRANJA B/AIRES CLASIF. PERALES</v>
          </cell>
          <cell r="D90" t="str">
            <v>CENTRO</v>
          </cell>
          <cell r="E90">
            <v>37438</v>
          </cell>
          <cell r="F90" t="str">
            <v>EEPPM</v>
          </cell>
          <cell r="G90">
            <v>2</v>
          </cell>
        </row>
        <row r="91">
          <cell r="A91" t="str">
            <v>I2EY7001</v>
          </cell>
          <cell r="B91" t="str">
            <v>NRTOLIMA</v>
          </cell>
          <cell r="C91" t="str">
            <v>club campestre</v>
          </cell>
          <cell r="D91" t="str">
            <v>TOLIMA</v>
          </cell>
          <cell r="F91" t="str">
            <v>TOLIMA</v>
          </cell>
          <cell r="G91">
            <v>2</v>
          </cell>
        </row>
        <row r="92">
          <cell r="A92" t="str">
            <v>I2F2B001</v>
          </cell>
          <cell r="B92" t="str">
            <v>NRTOLIMA</v>
          </cell>
          <cell r="C92" t="str">
            <v>Praxedis - Carolina</v>
          </cell>
          <cell r="D92" t="str">
            <v>TOLIMA</v>
          </cell>
          <cell r="E92">
            <v>37469</v>
          </cell>
          <cell r="F92" t="str">
            <v>TOLIMA</v>
          </cell>
          <cell r="G92">
            <v>3</v>
          </cell>
        </row>
        <row r="93">
          <cell r="A93" t="str">
            <v>I2F2M001</v>
          </cell>
          <cell r="B93" t="str">
            <v>NROTROS</v>
          </cell>
          <cell r="C93" t="str">
            <v>COOMCAFE LTDA.</v>
          </cell>
          <cell r="D93" t="str">
            <v>CENTRO</v>
          </cell>
          <cell r="E93">
            <v>37469</v>
          </cell>
          <cell r="F93" t="str">
            <v>DICEL</v>
          </cell>
          <cell r="G93">
            <v>3</v>
          </cell>
        </row>
        <row r="94">
          <cell r="A94" t="str">
            <v>I2F2U001</v>
          </cell>
          <cell r="B94" t="str">
            <v>NROTROS</v>
          </cell>
          <cell r="C94" t="str">
            <v xml:space="preserve">Edificio del Café </v>
          </cell>
          <cell r="D94" t="str">
            <v>CENTRO</v>
          </cell>
          <cell r="E94">
            <v>37474</v>
          </cell>
          <cell r="F94" t="str">
            <v>DICEL</v>
          </cell>
          <cell r="G94">
            <v>2</v>
          </cell>
        </row>
        <row r="95">
          <cell r="A95" t="str">
            <v>I2F2V001</v>
          </cell>
          <cell r="B95" t="str">
            <v>NROTROS</v>
          </cell>
          <cell r="C95" t="str">
            <v>CLINICA MINERVA</v>
          </cell>
          <cell r="D95" t="str">
            <v>CENTRO</v>
          </cell>
          <cell r="E95">
            <v>37473</v>
          </cell>
          <cell r="F95" t="str">
            <v>COMERCIALIZAR</v>
          </cell>
          <cell r="G95">
            <v>2</v>
          </cell>
        </row>
        <row r="96">
          <cell r="A96" t="str">
            <v>I2F56001</v>
          </cell>
          <cell r="B96" t="str">
            <v>NROTROS</v>
          </cell>
          <cell r="C96" t="str">
            <v>CARULLA LA 60</v>
          </cell>
          <cell r="D96" t="str">
            <v>CENTRO</v>
          </cell>
          <cell r="E96">
            <v>37497</v>
          </cell>
          <cell r="F96" t="str">
            <v>CONENERGIA</v>
          </cell>
          <cell r="G96">
            <v>1</v>
          </cell>
        </row>
        <row r="97">
          <cell r="A97" t="str">
            <v>I2F57001</v>
          </cell>
          <cell r="B97" t="str">
            <v>NROTROS</v>
          </cell>
          <cell r="C97" t="str">
            <v>CARULLA LA 28</v>
          </cell>
          <cell r="D97" t="str">
            <v>CENTRO</v>
          </cell>
          <cell r="E97">
            <v>37497</v>
          </cell>
          <cell r="F97" t="str">
            <v>CONENERGIA</v>
          </cell>
          <cell r="G97">
            <v>1</v>
          </cell>
        </row>
        <row r="98">
          <cell r="A98" t="str">
            <v>I2FBM001</v>
          </cell>
          <cell r="B98" t="str">
            <v>NROTROS</v>
          </cell>
          <cell r="C98" t="str">
            <v>MOLINO LOS ANDES LTDA</v>
          </cell>
          <cell r="D98" t="str">
            <v>NORTE</v>
          </cell>
          <cell r="E98">
            <v>37582</v>
          </cell>
          <cell r="F98" t="str">
            <v>EEPPM</v>
          </cell>
          <cell r="G98">
            <v>1</v>
          </cell>
        </row>
        <row r="99">
          <cell r="A99" t="str">
            <v>I2FC1001</v>
          </cell>
          <cell r="B99" t="str">
            <v>NRTOLIMA</v>
          </cell>
          <cell r="C99" t="str">
            <v>trilladora chaparral</v>
          </cell>
          <cell r="D99" t="str">
            <v>TOLIMA</v>
          </cell>
          <cell r="F99" t="str">
            <v>TOLIMA</v>
          </cell>
          <cell r="G99">
            <v>2</v>
          </cell>
        </row>
        <row r="100">
          <cell r="A100" t="str">
            <v>I2FDZ001</v>
          </cell>
          <cell r="B100" t="str">
            <v>EXPORTA</v>
          </cell>
          <cell r="C100" t="str">
            <v>ECOPETROL CAMPO TENAY</v>
          </cell>
          <cell r="D100" t="str">
            <v>SUR</v>
          </cell>
          <cell r="E100">
            <v>37718</v>
          </cell>
          <cell r="F100" t="str">
            <v>DESCO</v>
          </cell>
        </row>
        <row r="101">
          <cell r="A101" t="str">
            <v>I2FEK001</v>
          </cell>
          <cell r="B101" t="str">
            <v>NRTOLIMA</v>
          </cell>
          <cell r="C101" t="str">
            <v>telecom ibague</v>
          </cell>
          <cell r="D101" t="str">
            <v>CENTRO</v>
          </cell>
          <cell r="F101" t="str">
            <v>TOLIMA</v>
          </cell>
          <cell r="G101">
            <v>2</v>
          </cell>
        </row>
        <row r="102">
          <cell r="A102" t="str">
            <v>I2FEL001</v>
          </cell>
          <cell r="B102" t="str">
            <v>NRTOLIMA</v>
          </cell>
          <cell r="C102" t="str">
            <v>telecom espinal</v>
          </cell>
          <cell r="D102" t="str">
            <v>SUR</v>
          </cell>
          <cell r="F102" t="str">
            <v>TOLIMA</v>
          </cell>
          <cell r="G102">
            <v>2</v>
          </cell>
        </row>
        <row r="103">
          <cell r="A103" t="str">
            <v>I2FHW001</v>
          </cell>
          <cell r="B103" t="str">
            <v>NROTROS</v>
          </cell>
          <cell r="C103" t="str">
            <v>P.P.C LTDA</v>
          </cell>
          <cell r="D103" t="str">
            <v>SUR</v>
          </cell>
          <cell r="E103">
            <v>37660</v>
          </cell>
          <cell r="F103" t="str">
            <v>CONENERGIA</v>
          </cell>
          <cell r="G103">
            <v>1</v>
          </cell>
        </row>
        <row r="104">
          <cell r="A104" t="str">
            <v>I2FJP001</v>
          </cell>
          <cell r="B104" t="str">
            <v>NROTROS</v>
          </cell>
          <cell r="C104" t="str">
            <v>TRIPLEX BRAUN Y CIA LTDA.</v>
          </cell>
          <cell r="D104" t="str">
            <v>CENTRO</v>
          </cell>
          <cell r="E104">
            <v>37686</v>
          </cell>
          <cell r="F104" t="str">
            <v>COMERCIALIZAR</v>
          </cell>
          <cell r="G104">
            <v>2</v>
          </cell>
        </row>
        <row r="105">
          <cell r="A105" t="str">
            <v>I2FK2001</v>
          </cell>
          <cell r="B105" t="str">
            <v>NRTOLIMA</v>
          </cell>
          <cell r="C105" t="str">
            <v xml:space="preserve">Molino Espinal </v>
          </cell>
          <cell r="D105" t="str">
            <v>TOLIMA</v>
          </cell>
          <cell r="E105">
            <v>37691</v>
          </cell>
          <cell r="F105" t="str">
            <v>TOLIMA</v>
          </cell>
          <cell r="G105">
            <v>3</v>
          </cell>
        </row>
        <row r="106">
          <cell r="A106" t="str">
            <v>I2FL5001</v>
          </cell>
          <cell r="B106" t="str">
            <v>NROTROS</v>
          </cell>
          <cell r="C106" t="str">
            <v>Inversiones Country</v>
          </cell>
          <cell r="D106" t="str">
            <v>CENTRO</v>
          </cell>
          <cell r="E106">
            <v>37706</v>
          </cell>
          <cell r="F106" t="str">
            <v>GENERCAUCA</v>
          </cell>
          <cell r="G106">
            <v>2</v>
          </cell>
        </row>
        <row r="107">
          <cell r="A107" t="str">
            <v>I2FMH001</v>
          </cell>
          <cell r="B107" t="str">
            <v>NROTROS</v>
          </cell>
          <cell r="C107" t="str">
            <v>Fedco</v>
          </cell>
          <cell r="D107" t="str">
            <v>CENTRO</v>
          </cell>
          <cell r="E107">
            <v>37726</v>
          </cell>
          <cell r="F107" t="str">
            <v>CONENERGIA</v>
          </cell>
          <cell r="G107">
            <v>1</v>
          </cell>
        </row>
        <row r="108">
          <cell r="A108" t="str">
            <v>I2FMN001</v>
          </cell>
          <cell r="B108" t="str">
            <v>NROTROS</v>
          </cell>
          <cell r="C108" t="str">
            <v>CLUB MILITAR LAS MERCEDES</v>
          </cell>
          <cell r="D108" t="str">
            <v>SUR</v>
          </cell>
          <cell r="E108">
            <v>37739</v>
          </cell>
          <cell r="F108" t="str">
            <v>EEPPM</v>
          </cell>
          <cell r="G108">
            <v>3</v>
          </cell>
        </row>
        <row r="109">
          <cell r="A109" t="str">
            <v>I2FOB001</v>
          </cell>
          <cell r="B109" t="str">
            <v>NRTOLIMA</v>
          </cell>
          <cell r="C109" t="str">
            <v>INVERSIONES DOIMA</v>
          </cell>
          <cell r="D109" t="str">
            <v>CENTRO</v>
          </cell>
          <cell r="E109">
            <v>38145</v>
          </cell>
          <cell r="F109" t="str">
            <v>ENERTOLIMA</v>
          </cell>
        </row>
        <row r="110">
          <cell r="A110" t="str">
            <v>I2FS6001</v>
          </cell>
          <cell r="B110" t="str">
            <v>NROTROS</v>
          </cell>
          <cell r="C110" t="str">
            <v>Molino Caribe</v>
          </cell>
          <cell r="D110" t="str">
            <v>CENTRO</v>
          </cell>
          <cell r="E110">
            <v>37818</v>
          </cell>
          <cell r="F110" t="str">
            <v>GENERCAUCA</v>
          </cell>
          <cell r="G110">
            <v>2</v>
          </cell>
        </row>
        <row r="111">
          <cell r="A111" t="str">
            <v>I2FTQ001</v>
          </cell>
          <cell r="B111" t="str">
            <v>NRTOLIMA</v>
          </cell>
          <cell r="C111" t="str">
            <v>Aureliano Aragon - Molino Pacande</v>
          </cell>
          <cell r="D111" t="str">
            <v>CENTRO</v>
          </cell>
          <cell r="G111">
            <v>2</v>
          </cell>
        </row>
        <row r="112">
          <cell r="A112" t="str">
            <v>I2FUV001</v>
          </cell>
          <cell r="B112" t="str">
            <v>NROTROS</v>
          </cell>
          <cell r="C112" t="str">
            <v>CARIBE</v>
          </cell>
          <cell r="D112" t="str">
            <v>CENTRO</v>
          </cell>
          <cell r="F112" t="str">
            <v>EEPPM</v>
          </cell>
          <cell r="G112">
            <v>3</v>
          </cell>
        </row>
        <row r="113">
          <cell r="A113" t="str">
            <v>I2FUW001</v>
          </cell>
          <cell r="B113" t="str">
            <v>NROTROS</v>
          </cell>
          <cell r="C113" t="str">
            <v>MACRO</v>
          </cell>
          <cell r="D113" t="str">
            <v>CENTRO</v>
          </cell>
          <cell r="F113" t="str">
            <v>EEPPM</v>
          </cell>
          <cell r="G113">
            <v>3</v>
          </cell>
        </row>
        <row r="114">
          <cell r="A114" t="str">
            <v>I2FZ4001</v>
          </cell>
          <cell r="B114" t="str">
            <v>NRTOLIMA</v>
          </cell>
          <cell r="C114" t="str">
            <v>Alumbrado Publico Ibague</v>
          </cell>
          <cell r="D114" t="str">
            <v>TOLIMA</v>
          </cell>
          <cell r="E114">
            <v>37926</v>
          </cell>
          <cell r="F114" t="str">
            <v>TOLIMA</v>
          </cell>
          <cell r="G114">
            <v>1</v>
          </cell>
        </row>
        <row r="115">
          <cell r="A115" t="str">
            <v>I2G2F001</v>
          </cell>
          <cell r="B115" t="str">
            <v>NRTOLIMA</v>
          </cell>
          <cell r="C115" t="str">
            <v>colesxelsos</v>
          </cell>
          <cell r="D115" t="str">
            <v>NORTE</v>
          </cell>
          <cell r="E115">
            <v>37971</v>
          </cell>
          <cell r="F115" t="str">
            <v>TOLIMA</v>
          </cell>
          <cell r="G115">
            <v>2</v>
          </cell>
        </row>
        <row r="116">
          <cell r="A116" t="str">
            <v>I2G2G001</v>
          </cell>
          <cell r="B116" t="str">
            <v>NROTROS</v>
          </cell>
          <cell r="C116" t="str">
            <v>Edificio Banco de la Republica</v>
          </cell>
          <cell r="D116" t="str">
            <v>CENTRO</v>
          </cell>
          <cell r="E116">
            <v>37972</v>
          </cell>
          <cell r="F116" t="str">
            <v>EMGESA</v>
          </cell>
          <cell r="G116">
            <v>2</v>
          </cell>
        </row>
        <row r="117">
          <cell r="A117" t="str">
            <v>I2G5L001</v>
          </cell>
          <cell r="B117" t="str">
            <v>NROTROS</v>
          </cell>
          <cell r="C117" t="str">
            <v>INAVIGOR</v>
          </cell>
          <cell r="D117" t="str">
            <v>CENTRO</v>
          </cell>
          <cell r="E117">
            <v>38013</v>
          </cell>
          <cell r="F117" t="str">
            <v>COMERCIALIZAR</v>
          </cell>
          <cell r="G117">
            <v>2</v>
          </cell>
        </row>
        <row r="118">
          <cell r="A118" t="str">
            <v>I2G5X001</v>
          </cell>
          <cell r="B118" t="str">
            <v>NROTROS</v>
          </cell>
          <cell r="C118" t="str">
            <v>PARADOR ROJO MELGAR</v>
          </cell>
          <cell r="D118" t="str">
            <v>SUR</v>
          </cell>
          <cell r="E118">
            <v>38018</v>
          </cell>
          <cell r="F118" t="str">
            <v>COMERCIALIZAR</v>
          </cell>
          <cell r="G118">
            <v>2</v>
          </cell>
        </row>
        <row r="119">
          <cell r="A119" t="str">
            <v>I2G6L001</v>
          </cell>
          <cell r="B119" t="str">
            <v>NROTROS</v>
          </cell>
          <cell r="C119" t="str">
            <v>UNIVERSIDAD DEL TOLIMA</v>
          </cell>
          <cell r="D119" t="str">
            <v>CENTRO</v>
          </cell>
          <cell r="E119">
            <v>38024</v>
          </cell>
          <cell r="F119" t="str">
            <v>BARRIO SANTA ELENA, PARTE ALTA-IBAGUE</v>
          </cell>
          <cell r="G119">
            <v>2</v>
          </cell>
        </row>
        <row r="120">
          <cell r="A120" t="str">
            <v>I2G7Q001</v>
          </cell>
          <cell r="B120" t="str">
            <v>NRTOLIMA</v>
          </cell>
          <cell r="C120" t="str">
            <v>SUMICOL</v>
          </cell>
          <cell r="D120">
            <v>38052</v>
          </cell>
          <cell r="G120">
            <v>3</v>
          </cell>
        </row>
        <row r="121">
          <cell r="A121" t="str">
            <v>I2GBE001</v>
          </cell>
          <cell r="B121" t="str">
            <v>NRTOLIMA</v>
          </cell>
          <cell r="C121" t="str">
            <v>TRILLADORA LA REINA</v>
          </cell>
          <cell r="D121" t="str">
            <v>NORTE</v>
          </cell>
          <cell r="E121">
            <v>38108</v>
          </cell>
          <cell r="F121" t="str">
            <v>ENERTOLIMA</v>
          </cell>
          <cell r="G121">
            <v>3</v>
          </cell>
        </row>
        <row r="122">
          <cell r="A122" t="str">
            <v>I2GCW001</v>
          </cell>
          <cell r="B122" t="str">
            <v>NRTOLIMA</v>
          </cell>
          <cell r="C122" t="str">
            <v>ACEITUNO</v>
          </cell>
          <cell r="D122" t="str">
            <v>NORTE</v>
          </cell>
          <cell r="E122">
            <v>38139</v>
          </cell>
          <cell r="F122" t="str">
            <v>ENERTOLIMA</v>
          </cell>
          <cell r="G122">
            <v>3</v>
          </cell>
        </row>
        <row r="123">
          <cell r="A123" t="str">
            <v>I2GFF001</v>
          </cell>
          <cell r="B123" t="str">
            <v>NRTOLIMA</v>
          </cell>
          <cell r="C123" t="str">
            <v>Telecom Pijao</v>
          </cell>
          <cell r="D123" t="str">
            <v>CENTRO</v>
          </cell>
          <cell r="E123">
            <v>38186</v>
          </cell>
          <cell r="F123" t="str">
            <v>ENERTOLIMA</v>
          </cell>
          <cell r="G123">
            <v>2</v>
          </cell>
        </row>
        <row r="124">
          <cell r="A124" t="str">
            <v>I2GFG001</v>
          </cell>
          <cell r="B124" t="str">
            <v>NRTOLIMA</v>
          </cell>
          <cell r="C124" t="str">
            <v>Telecom Espinal</v>
          </cell>
          <cell r="D124" t="str">
            <v>SUR</v>
          </cell>
          <cell r="E124">
            <v>38186</v>
          </cell>
          <cell r="F124" t="str">
            <v>ENERTOLIMA</v>
          </cell>
          <cell r="G124">
            <v>2</v>
          </cell>
        </row>
        <row r="125">
          <cell r="A125" t="str">
            <v>I2GFH001</v>
          </cell>
          <cell r="B125" t="str">
            <v>NRTOLIMA</v>
          </cell>
          <cell r="C125" t="str">
            <v>Telecom Pïedrapintada</v>
          </cell>
          <cell r="D125" t="str">
            <v>CENTRO</v>
          </cell>
          <cell r="E125">
            <v>38186</v>
          </cell>
          <cell r="F125" t="str">
            <v>ENERTOLIMA</v>
          </cell>
          <cell r="G125">
            <v>2</v>
          </cell>
        </row>
        <row r="126">
          <cell r="A126" t="str">
            <v>I2GGB001</v>
          </cell>
          <cell r="B126" t="str">
            <v>NRTOLIMA</v>
          </cell>
          <cell r="C126" t="str">
            <v>Alumbrado publico Espinal</v>
          </cell>
          <cell r="D126" t="str">
            <v>SUR</v>
          </cell>
          <cell r="E126">
            <v>38206</v>
          </cell>
          <cell r="F126" t="str">
            <v>ENERTOLIMA</v>
          </cell>
          <cell r="G126">
            <v>1</v>
          </cell>
        </row>
        <row r="127">
          <cell r="A127" t="str">
            <v>I2GGC001</v>
          </cell>
          <cell r="B127" t="str">
            <v>NRTOLIMA</v>
          </cell>
          <cell r="C127" t="str">
            <v>Alumbrado publico Mariquita</v>
          </cell>
          <cell r="D127" t="str">
            <v>NORTE</v>
          </cell>
          <cell r="E127">
            <v>38206</v>
          </cell>
          <cell r="F127" t="str">
            <v>ENERTOLIMA</v>
          </cell>
          <cell r="G127">
            <v>1</v>
          </cell>
        </row>
        <row r="128">
          <cell r="A128" t="str">
            <v>I2GI8001</v>
          </cell>
          <cell r="B128" t="str">
            <v>NROTROS</v>
          </cell>
          <cell r="C128" t="str">
            <v xml:space="preserve">CILPAIS I.R.G.  S.A. </v>
          </cell>
          <cell r="D128" t="str">
            <v>CENTRO</v>
          </cell>
          <cell r="E128">
            <v>38251</v>
          </cell>
          <cell r="F128" t="str">
            <v>DICEL</v>
          </cell>
          <cell r="G128">
            <v>3</v>
          </cell>
        </row>
        <row r="129">
          <cell r="A129" t="str">
            <v>I2GNK001</v>
          </cell>
          <cell r="B129" t="str">
            <v>NROTROS</v>
          </cell>
          <cell r="C129" t="str">
            <v>INVERANGEL S.A</v>
          </cell>
          <cell r="D129" t="str">
            <v>SUR</v>
          </cell>
          <cell r="E129">
            <v>38251</v>
          </cell>
          <cell r="F129" t="str">
            <v>COMERCIALIZAR</v>
          </cell>
          <cell r="G129">
            <v>2</v>
          </cell>
        </row>
        <row r="130">
          <cell r="A130" t="str">
            <v>ICDM2001</v>
          </cell>
          <cell r="B130" t="str">
            <v>NROTROS</v>
          </cell>
          <cell r="C130" t="str">
            <v>CEMENTOS DIAMANTE</v>
          </cell>
          <cell r="D130" t="str">
            <v>CENTRO</v>
          </cell>
          <cell r="F130" t="str">
            <v>EMGESA</v>
          </cell>
          <cell r="G130">
            <v>4</v>
          </cell>
        </row>
        <row r="131">
          <cell r="A131" t="str">
            <v>ICHC1022</v>
          </cell>
          <cell r="B131" t="str">
            <v>EXPORTA</v>
          </cell>
          <cell r="C131" t="str">
            <v>Vbictoria</v>
          </cell>
          <cell r="D131" t="str">
            <v>NORTE</v>
          </cell>
          <cell r="F131" t="str">
            <v>CHEC</v>
          </cell>
          <cell r="G131">
            <v>4</v>
          </cell>
        </row>
        <row r="132">
          <cell r="A132" t="str">
            <v>IFBT1001</v>
          </cell>
          <cell r="B132" t="str">
            <v>NROTROS</v>
          </cell>
          <cell r="C132" t="str">
            <v>FIBRATOLIMA TEXTILES</v>
          </cell>
          <cell r="D132" t="str">
            <v>CENTRO</v>
          </cell>
          <cell r="F132" t="str">
            <v>EEPPM</v>
          </cell>
          <cell r="G132">
            <v>3</v>
          </cell>
        </row>
        <row r="133">
          <cell r="A133" t="str">
            <v>IHUI1019</v>
          </cell>
          <cell r="B133" t="str">
            <v>EXPORTA</v>
          </cell>
          <cell r="C133" t="str">
            <v>El Bote - Huila</v>
          </cell>
          <cell r="D133" t="str">
            <v>SUR</v>
          </cell>
          <cell r="F133" t="str">
            <v>HUILA</v>
          </cell>
          <cell r="G133">
            <v>4</v>
          </cell>
        </row>
        <row r="134">
          <cell r="A134" t="str">
            <v>IHUI1020</v>
          </cell>
          <cell r="B134" t="str">
            <v>EXPORTA</v>
          </cell>
          <cell r="C134" t="str">
            <v>El Bote - Huila</v>
          </cell>
          <cell r="D134" t="str">
            <v>SUR</v>
          </cell>
          <cell r="F134" t="str">
            <v>HUILA</v>
          </cell>
          <cell r="G134">
            <v>4</v>
          </cell>
        </row>
        <row r="135">
          <cell r="A135" t="str">
            <v>ILPQ1001</v>
          </cell>
          <cell r="B135" t="str">
            <v>NROTROS</v>
          </cell>
          <cell r="C135" t="str">
            <v>ECOPETROL LA PARROQUIA</v>
          </cell>
          <cell r="D135" t="str">
            <v>NORTE</v>
          </cell>
          <cell r="F135" t="str">
            <v>ELECTROHUILA</v>
          </cell>
          <cell r="G135">
            <v>3</v>
          </cell>
        </row>
        <row r="136">
          <cell r="A136" t="str">
            <v>ISPN1001</v>
          </cell>
          <cell r="B136" t="str">
            <v>NROTROS</v>
          </cell>
          <cell r="C136" t="str">
            <v>ARROZ DIANA S.A</v>
          </cell>
          <cell r="D136" t="str">
            <v>SUR</v>
          </cell>
          <cell r="E136">
            <v>37257</v>
          </cell>
          <cell r="F136" t="str">
            <v>ISAGEN</v>
          </cell>
          <cell r="G136">
            <v>3</v>
          </cell>
        </row>
        <row r="137">
          <cell r="A137" t="str">
            <v>ITLM1001</v>
          </cell>
          <cell r="B137" t="str">
            <v>IMPORTA</v>
          </cell>
          <cell r="C137" t="str">
            <v>Regivit</v>
          </cell>
          <cell r="D137" t="str">
            <v>CENTRO</v>
          </cell>
          <cell r="F137" t="str">
            <v>CHEC</v>
          </cell>
          <cell r="G137">
            <v>4</v>
          </cell>
        </row>
        <row r="138">
          <cell r="A138" t="str">
            <v>ITLM1005</v>
          </cell>
          <cell r="B138" t="str">
            <v>IMPORTA</v>
          </cell>
          <cell r="C138" t="str">
            <v>S.T.N - Mirolindo</v>
          </cell>
          <cell r="D138" t="str">
            <v>CENTRO</v>
          </cell>
          <cell r="F138" t="str">
            <v>ISA</v>
          </cell>
          <cell r="G138" t="str">
            <v>STN</v>
          </cell>
        </row>
        <row r="139">
          <cell r="A139" t="str">
            <v>ITLM1015</v>
          </cell>
          <cell r="B139" t="str">
            <v>IMPORTA</v>
          </cell>
          <cell r="C139" t="str">
            <v>Prado1</v>
          </cell>
          <cell r="D139" t="str">
            <v>SUR</v>
          </cell>
          <cell r="F139" t="str">
            <v>EGETSA</v>
          </cell>
        </row>
        <row r="140">
          <cell r="A140" t="str">
            <v>ITLM1016</v>
          </cell>
          <cell r="B140" t="str">
            <v>IMPORTA</v>
          </cell>
          <cell r="C140" t="str">
            <v>Prado2</v>
          </cell>
          <cell r="D140" t="str">
            <v>SUR</v>
          </cell>
          <cell r="F140" t="str">
            <v>EGETSA</v>
          </cell>
        </row>
        <row r="141">
          <cell r="A141" t="str">
            <v>ITLM1017</v>
          </cell>
          <cell r="B141" t="str">
            <v>IMPORTA</v>
          </cell>
          <cell r="C141" t="str">
            <v>Prado3</v>
          </cell>
          <cell r="D141" t="str">
            <v>SUR</v>
          </cell>
          <cell r="F141" t="str">
            <v>EGETSA</v>
          </cell>
        </row>
        <row r="142">
          <cell r="A142" t="str">
            <v>ITLM1018</v>
          </cell>
          <cell r="B142" t="str">
            <v>IMPORTA</v>
          </cell>
          <cell r="C142" t="str">
            <v>Prado4</v>
          </cell>
          <cell r="D142" t="str">
            <v>SUR</v>
          </cell>
          <cell r="F142" t="str">
            <v>EGETSA</v>
          </cell>
        </row>
        <row r="143">
          <cell r="A143" t="str">
            <v>ITLM1030</v>
          </cell>
          <cell r="B143" t="str">
            <v>IMPORTA</v>
          </cell>
          <cell r="C143" t="str">
            <v>Guaca</v>
          </cell>
          <cell r="D143" t="str">
            <v>SUR</v>
          </cell>
          <cell r="F143" t="str">
            <v>CODENSA</v>
          </cell>
          <cell r="G143">
            <v>4</v>
          </cell>
        </row>
        <row r="144">
          <cell r="A144" t="str">
            <v>ITLM1031</v>
          </cell>
          <cell r="B144" t="str">
            <v>IMPORTA</v>
          </cell>
          <cell r="C144" t="str">
            <v>S.T.N - Guaca</v>
          </cell>
          <cell r="D144" t="str">
            <v>SUR</v>
          </cell>
          <cell r="F144" t="str">
            <v>CODENSA</v>
          </cell>
          <cell r="G144" t="str">
            <v>STN</v>
          </cell>
        </row>
        <row r="145">
          <cell r="A145" t="str">
            <v>ITLM1033</v>
          </cell>
          <cell r="B145" t="str">
            <v>IMPORTA</v>
          </cell>
          <cell r="C145" t="str">
            <v>S.T.N - San Felipe</v>
          </cell>
          <cell r="D145" t="str">
            <v>NORTE</v>
          </cell>
          <cell r="F145" t="str">
            <v>ISA</v>
          </cell>
          <cell r="G145" t="str">
            <v>STN</v>
          </cell>
        </row>
        <row r="146">
          <cell r="A146" t="str">
            <v>ITLM1034</v>
          </cell>
          <cell r="B146" t="str">
            <v>IMPORTA</v>
          </cell>
          <cell r="C146" t="str">
            <v>ARIZONA - ALPUJARRA</v>
          </cell>
          <cell r="D146" t="str">
            <v>SUR</v>
          </cell>
          <cell r="E146">
            <v>38041</v>
          </cell>
          <cell r="F146" t="str">
            <v>HUILA</v>
          </cell>
          <cell r="G146">
            <v>2</v>
          </cell>
        </row>
        <row r="147">
          <cell r="A147" t="str">
            <v>ITLM2014</v>
          </cell>
          <cell r="B147" t="str">
            <v>IMPORTA</v>
          </cell>
          <cell r="C147" t="str">
            <v>Padua</v>
          </cell>
          <cell r="D147" t="str">
            <v>NORTE</v>
          </cell>
          <cell r="F147" t="str">
            <v>CHEC</v>
          </cell>
        </row>
        <row r="148">
          <cell r="A148" t="str">
            <v>ITLMC001</v>
          </cell>
          <cell r="B148" t="str">
            <v>NRTOLIMA</v>
          </cell>
          <cell r="C148" t="str">
            <v>Alumbrado Publico Ibague</v>
          </cell>
          <cell r="D148" t="str">
            <v>TOLIMA</v>
          </cell>
          <cell r="F148" t="str">
            <v>TOLIMA</v>
          </cell>
          <cell r="G148">
            <v>2</v>
          </cell>
        </row>
        <row r="149">
          <cell r="A149" t="str">
            <v>ITLS1001</v>
          </cell>
          <cell r="B149" t="str">
            <v>NROTROS</v>
          </cell>
          <cell r="C149" t="str">
            <v>CAFAM</v>
          </cell>
          <cell r="D149" t="str">
            <v>SUR</v>
          </cell>
          <cell r="E149">
            <v>37257</v>
          </cell>
          <cell r="F149" t="str">
            <v>EMGESA</v>
          </cell>
          <cell r="G149">
            <v>3</v>
          </cell>
        </row>
        <row r="150">
          <cell r="A150" t="str">
            <v>ITPDC001</v>
          </cell>
          <cell r="B150" t="str">
            <v>EXPORTA</v>
          </cell>
          <cell r="C150" t="str">
            <v>Termopiedras</v>
          </cell>
          <cell r="D150" t="str">
            <v>CENTRO</v>
          </cell>
          <cell r="F150" t="str">
            <v>TERMOPIEDRAS</v>
          </cell>
        </row>
        <row r="151">
          <cell r="A151" t="str">
            <v>ITXP1001</v>
          </cell>
          <cell r="B151" t="str">
            <v>NROTROS</v>
          </cell>
          <cell r="C151" t="str">
            <v>TEXPINAL</v>
          </cell>
          <cell r="D151" t="str">
            <v>SUR</v>
          </cell>
          <cell r="F151" t="str">
            <v>ISAGEN</v>
          </cell>
          <cell r="G151">
            <v>3</v>
          </cell>
        </row>
      </sheetData>
      <sheetData sheetId="1" refreshError="1">
        <row r="1">
          <cell r="A1" t="str">
            <v>CODIGO</v>
          </cell>
          <cell r="B1" t="str">
            <v>C_CUENTA</v>
          </cell>
          <cell r="C1" t="str">
            <v>NOMBRE</v>
          </cell>
        </row>
        <row r="2">
          <cell r="A2" t="str">
            <v>I1AAB001</v>
          </cell>
          <cell r="B2">
            <v>274658</v>
          </cell>
          <cell r="C2" t="str">
            <v>UNION DE ARROCEROS  - SAN JOAQ</v>
          </cell>
        </row>
        <row r="3">
          <cell r="A3" t="str">
            <v>I1ARH001</v>
          </cell>
          <cell r="B3">
            <v>290004</v>
          </cell>
          <cell r="C3" t="str">
            <v>MOLINO FLORHUILA S.A CHICO</v>
          </cell>
        </row>
        <row r="4">
          <cell r="A4" t="str">
            <v>I2AFQ001</v>
          </cell>
          <cell r="B4">
            <v>290003</v>
          </cell>
          <cell r="C4" t="str">
            <v>Inversiones Roa V.Solano S.C</v>
          </cell>
        </row>
        <row r="5">
          <cell r="A5" t="str">
            <v>I2AW3001</v>
          </cell>
          <cell r="B5">
            <v>274660</v>
          </cell>
          <cell r="C5" t="str">
            <v>UNION DE ARROCEROS  - ESPINAL</v>
          </cell>
        </row>
        <row r="6">
          <cell r="A6" t="str">
            <v>I2AXK001</v>
          </cell>
          <cell r="B6">
            <v>274657</v>
          </cell>
          <cell r="C6" t="str">
            <v>OPTIMO CADENALCO</v>
          </cell>
        </row>
        <row r="7">
          <cell r="A7" t="str">
            <v>I2B1B001</v>
          </cell>
          <cell r="B7">
            <v>288552</v>
          </cell>
          <cell r="C7" t="str">
            <v>COLOMBIANA DE INCUBACION LTDA</v>
          </cell>
        </row>
        <row r="8">
          <cell r="A8" t="str">
            <v>I2B3C001</v>
          </cell>
          <cell r="B8">
            <v>281883</v>
          </cell>
          <cell r="C8" t="str">
            <v>INDUSTRIAS ALIADAS</v>
          </cell>
        </row>
        <row r="9">
          <cell r="A9" t="str">
            <v>I2BIM001</v>
          </cell>
          <cell r="B9">
            <v>275167</v>
          </cell>
          <cell r="C9" t="str">
            <v>Molino Pajonales</v>
          </cell>
        </row>
        <row r="10">
          <cell r="A10" t="str">
            <v>I2C15001</v>
          </cell>
          <cell r="B10">
            <v>274649</v>
          </cell>
          <cell r="C10" t="str">
            <v>GASEOSAS MARIQUITA</v>
          </cell>
        </row>
        <row r="11">
          <cell r="A11" t="str">
            <v>I2C5A001</v>
          </cell>
          <cell r="B11">
            <v>290010</v>
          </cell>
          <cell r="C11" t="str">
            <v>COMANDO AEREO  DE APOYO TACTIC</v>
          </cell>
        </row>
        <row r="12">
          <cell r="A12" t="str">
            <v>I2C5B001</v>
          </cell>
          <cell r="B12">
            <v>290008</v>
          </cell>
          <cell r="C12" t="str">
            <v>CIRCULO DE SUBOFICIALES FF.MM</v>
          </cell>
        </row>
        <row r="13">
          <cell r="A13" t="str">
            <v>I2C5D001</v>
          </cell>
          <cell r="B13">
            <v>290035</v>
          </cell>
          <cell r="C13" t="str">
            <v>Soc.Hotelera del Tolima SOFITEL</v>
          </cell>
        </row>
        <row r="14">
          <cell r="A14" t="str">
            <v>I2C5E001</v>
          </cell>
          <cell r="B14">
            <v>290993</v>
          </cell>
          <cell r="C14" t="str">
            <v>IBAL</v>
          </cell>
        </row>
        <row r="15">
          <cell r="A15" t="str">
            <v>I2C6P001</v>
          </cell>
          <cell r="B15">
            <v>275165</v>
          </cell>
          <cell r="C15" t="str">
            <v>DESMOTOLIMA S.A.E.S.P</v>
          </cell>
        </row>
        <row r="16">
          <cell r="A16" t="str">
            <v>I2C8O001</v>
          </cell>
          <cell r="B16">
            <v>290992</v>
          </cell>
          <cell r="C16" t="str">
            <v>AGROZ</v>
          </cell>
        </row>
        <row r="17">
          <cell r="A17" t="str">
            <v>I2CBI001</v>
          </cell>
          <cell r="B17">
            <v>290991</v>
          </cell>
          <cell r="C17" t="str">
            <v>Coruniversitaria</v>
          </cell>
        </row>
        <row r="18">
          <cell r="A18" t="str">
            <v>I2CBK001</v>
          </cell>
          <cell r="B18">
            <v>260</v>
          </cell>
          <cell r="C18" t="str">
            <v xml:space="preserve">GRUPO CONCALIDAD </v>
          </cell>
        </row>
        <row r="19">
          <cell r="A19" t="str">
            <v>I2CGX001</v>
          </cell>
          <cell r="B19">
            <v>290994</v>
          </cell>
          <cell r="C19" t="str">
            <v>PANAMCO INDEGA</v>
          </cell>
        </row>
        <row r="20">
          <cell r="A20" t="str">
            <v>I2CKB001</v>
          </cell>
          <cell r="B20">
            <v>290002</v>
          </cell>
          <cell r="C20" t="str">
            <v>FATEXTOL PLANTA</v>
          </cell>
        </row>
        <row r="21">
          <cell r="A21" t="str">
            <v>I2CKD001</v>
          </cell>
          <cell r="B21">
            <v>383</v>
          </cell>
          <cell r="C21" t="str">
            <v>FIT LTDA</v>
          </cell>
        </row>
        <row r="22">
          <cell r="A22" t="str">
            <v>I2CON001</v>
          </cell>
          <cell r="B22">
            <v>275058</v>
          </cell>
          <cell r="C22" t="str">
            <v>MOLINO TEQUENDAMA</v>
          </cell>
        </row>
        <row r="23">
          <cell r="A23" t="str">
            <v>I2CQA001</v>
          </cell>
          <cell r="B23">
            <v>275166</v>
          </cell>
          <cell r="C23" t="str">
            <v>Hacienda Pajonales</v>
          </cell>
        </row>
        <row r="24">
          <cell r="A24" t="str">
            <v>I2CQI001</v>
          </cell>
          <cell r="B24">
            <v>275164</v>
          </cell>
          <cell r="C24" t="str">
            <v>HACIENDA EL TRIUNFO</v>
          </cell>
        </row>
        <row r="25">
          <cell r="A25" t="str">
            <v>I2CQN001</v>
          </cell>
          <cell r="B25">
            <v>275163</v>
          </cell>
          <cell r="C25" t="str">
            <v>HUEVOS ORO LTDA</v>
          </cell>
        </row>
        <row r="26">
          <cell r="A26" t="str">
            <v>I2CVA001</v>
          </cell>
          <cell r="B26">
            <v>275162</v>
          </cell>
          <cell r="C26" t="str">
            <v>PERIODICO EL NUEVO DIA</v>
          </cell>
        </row>
        <row r="27">
          <cell r="A27" t="str">
            <v>I2CYS001</v>
          </cell>
          <cell r="B27">
            <v>564</v>
          </cell>
          <cell r="C27" t="str">
            <v>colesxelsos</v>
          </cell>
        </row>
        <row r="28">
          <cell r="A28" t="str">
            <v>I2CZE001</v>
          </cell>
          <cell r="B28">
            <v>275061</v>
          </cell>
          <cell r="C28" t="str">
            <v>AGRICOLA SAN MARINO</v>
          </cell>
        </row>
        <row r="29">
          <cell r="A29" t="str">
            <v>I2D13001</v>
          </cell>
          <cell r="B29">
            <v>275117</v>
          </cell>
          <cell r="C29" t="str">
            <v>CARCAFE-MEMBER OF VOLCAFE</v>
          </cell>
        </row>
        <row r="30">
          <cell r="A30" t="str">
            <v>I2D2M001</v>
          </cell>
          <cell r="B30">
            <v>289146</v>
          </cell>
          <cell r="C30" t="str">
            <v>GRANJA BUENOS AIRES S.A</v>
          </cell>
        </row>
        <row r="31">
          <cell r="A31" t="str">
            <v>I2DG8001</v>
          </cell>
          <cell r="B31">
            <v>290011</v>
          </cell>
          <cell r="C31" t="str">
            <v>FEDEARROZ-PLANTA DE SEMILLAS</v>
          </cell>
        </row>
        <row r="32">
          <cell r="A32" t="str">
            <v>I2DGB001</v>
          </cell>
          <cell r="B32">
            <v>277307</v>
          </cell>
          <cell r="C32" t="str">
            <v>ECOPETROL GUALANDAY</v>
          </cell>
        </row>
        <row r="33">
          <cell r="A33" t="str">
            <v>I2DHD001</v>
          </cell>
          <cell r="B33">
            <v>277229</v>
          </cell>
          <cell r="C33" t="str">
            <v>Avícola Colombiana San Felipe</v>
          </cell>
        </row>
        <row r="34">
          <cell r="A34" t="str">
            <v>I2DHF001</v>
          </cell>
          <cell r="B34">
            <v>275748</v>
          </cell>
          <cell r="C34" t="str">
            <v>MOBIL DE COLOMBIA S.A - GUALAN</v>
          </cell>
        </row>
        <row r="35">
          <cell r="A35" t="str">
            <v>I2DIT001</v>
          </cell>
          <cell r="B35">
            <v>278315</v>
          </cell>
          <cell r="C35" t="str">
            <v>ARROCERA LA MARIA</v>
          </cell>
        </row>
        <row r="36">
          <cell r="A36" t="str">
            <v>I2DKR001</v>
          </cell>
          <cell r="B36">
            <v>278316</v>
          </cell>
          <cell r="C36" t="str">
            <v>KOKORIKO IBAGUE KRA 3</v>
          </cell>
        </row>
        <row r="37">
          <cell r="A37" t="str">
            <v>I2DKS001</v>
          </cell>
          <cell r="B37">
            <v>278317</v>
          </cell>
          <cell r="C37" t="str">
            <v>KOKORIKO IBAGUE KRA 5</v>
          </cell>
        </row>
        <row r="38">
          <cell r="A38" t="str">
            <v>I2DLC001</v>
          </cell>
          <cell r="B38">
            <v>298</v>
          </cell>
          <cell r="C38" t="str">
            <v>Proarroz S.A</v>
          </cell>
        </row>
        <row r="39">
          <cell r="A39" t="str">
            <v>I2DT3001</v>
          </cell>
          <cell r="B39">
            <v>281227</v>
          </cell>
          <cell r="C39" t="str">
            <v>ECOPETROL CAMPO TOLDADO</v>
          </cell>
        </row>
        <row r="40">
          <cell r="A40" t="str">
            <v>I2DY3001</v>
          </cell>
          <cell r="B40">
            <v>282200</v>
          </cell>
          <cell r="C40" t="str">
            <v>S.K.N. LA GAITANA</v>
          </cell>
        </row>
        <row r="41">
          <cell r="A41" t="str">
            <v>I2DYX001</v>
          </cell>
          <cell r="B41">
            <v>282213</v>
          </cell>
          <cell r="C41" t="str">
            <v>KOKORIKO MELGAR</v>
          </cell>
        </row>
        <row r="42">
          <cell r="A42" t="str">
            <v>I2DYY001</v>
          </cell>
          <cell r="B42">
            <v>282214</v>
          </cell>
          <cell r="C42" t="str">
            <v>KOKORIKO MELGAR - PARQUE PPAL</v>
          </cell>
        </row>
        <row r="43">
          <cell r="A43" t="str">
            <v>I2DZT001</v>
          </cell>
          <cell r="B43">
            <v>282161</v>
          </cell>
          <cell r="C43" t="str">
            <v>Avícola Colombiana La Esperanza</v>
          </cell>
        </row>
        <row r="44">
          <cell r="A44" t="str">
            <v>I2E2C001</v>
          </cell>
          <cell r="B44">
            <v>283546</v>
          </cell>
          <cell r="C44" t="str">
            <v>Avícola Colombiana El Agrado</v>
          </cell>
        </row>
        <row r="45">
          <cell r="A45" t="str">
            <v>I2EAP001</v>
          </cell>
          <cell r="B45">
            <v>286148</v>
          </cell>
          <cell r="C45" t="str">
            <v>Avícola Colombiana Las Palmas</v>
          </cell>
        </row>
        <row r="46">
          <cell r="A46" t="str">
            <v>I2EFU001</v>
          </cell>
          <cell r="B46">
            <v>288551</v>
          </cell>
          <cell r="C46" t="str">
            <v>ECOPETROL CAMPO QUIMBAYA</v>
          </cell>
        </row>
        <row r="47">
          <cell r="A47" t="str">
            <v>I2EGH001</v>
          </cell>
          <cell r="B47">
            <v>288324</v>
          </cell>
          <cell r="C47" t="str">
            <v>Inveragro</v>
          </cell>
        </row>
        <row r="48">
          <cell r="A48" t="str">
            <v>I2EHH001</v>
          </cell>
          <cell r="B48">
            <v>290046</v>
          </cell>
          <cell r="C48" t="str">
            <v>ELIAS ACOSTA Y CIA. S.C</v>
          </cell>
        </row>
        <row r="49">
          <cell r="A49" t="str">
            <v>I2EHV001</v>
          </cell>
          <cell r="B49">
            <v>275168</v>
          </cell>
          <cell r="C49" t="str">
            <v>ARROCERA BOLUGA</v>
          </cell>
        </row>
        <row r="50">
          <cell r="A50" t="str">
            <v>I2ELF001</v>
          </cell>
          <cell r="B50">
            <v>289323</v>
          </cell>
          <cell r="C50" t="str">
            <v>S.K.N CARIBECAFE LTDA-TOLIMA</v>
          </cell>
        </row>
        <row r="51">
          <cell r="A51" t="str">
            <v>I2ENK001</v>
          </cell>
          <cell r="B51">
            <v>278975</v>
          </cell>
          <cell r="C51" t="str">
            <v>MERCACENTRO 4</v>
          </cell>
        </row>
        <row r="52">
          <cell r="A52" t="str">
            <v>I2EQ9001</v>
          </cell>
          <cell r="B52">
            <v>291940</v>
          </cell>
          <cell r="C52" t="str">
            <v>PISCILAGO</v>
          </cell>
        </row>
        <row r="53">
          <cell r="A53" t="str">
            <v>I2ERG001</v>
          </cell>
          <cell r="B53">
            <v>285</v>
          </cell>
          <cell r="C53" t="str">
            <v>Trilladora pijao</v>
          </cell>
        </row>
        <row r="54">
          <cell r="A54" t="str">
            <v>I2ERP001</v>
          </cell>
          <cell r="B54">
            <v>110</v>
          </cell>
          <cell r="C54" t="str">
            <v>CLUB DE LA POLICIA</v>
          </cell>
        </row>
        <row r="55">
          <cell r="A55" t="str">
            <v>I2ESG001</v>
          </cell>
          <cell r="B55">
            <v>294227</v>
          </cell>
          <cell r="C55" t="str">
            <v>Casa de Moneda</v>
          </cell>
        </row>
        <row r="56">
          <cell r="A56" t="str">
            <v>I2EWG001</v>
          </cell>
          <cell r="B56">
            <v>293873</v>
          </cell>
          <cell r="C56" t="str">
            <v>CLINICA DEL TOLIMA</v>
          </cell>
        </row>
        <row r="57">
          <cell r="A57" t="str">
            <v>I2EWI001</v>
          </cell>
          <cell r="B57">
            <v>293866</v>
          </cell>
          <cell r="C57" t="str">
            <v>GRANJA B/AIRES CLASIF. PERALES</v>
          </cell>
        </row>
        <row r="58">
          <cell r="A58" t="str">
            <v>I2EY7001</v>
          </cell>
          <cell r="B58">
            <v>57999</v>
          </cell>
          <cell r="C58" t="str">
            <v>CORPORACION CLUB CAMPESTRE</v>
          </cell>
        </row>
        <row r="59">
          <cell r="A59" t="str">
            <v>I2F2B001</v>
          </cell>
          <cell r="B59">
            <v>296714</v>
          </cell>
          <cell r="C59" t="str">
            <v>Praxedis - Carolina</v>
          </cell>
        </row>
        <row r="60">
          <cell r="A60" t="str">
            <v>I2F2M001</v>
          </cell>
          <cell r="B60">
            <v>296</v>
          </cell>
          <cell r="C60" t="str">
            <v>COOMCAFE LTDA.</v>
          </cell>
        </row>
        <row r="61">
          <cell r="A61" t="str">
            <v>I2F2U001</v>
          </cell>
          <cell r="B61">
            <v>65</v>
          </cell>
          <cell r="C61" t="str">
            <v xml:space="preserve">Edificio del Café </v>
          </cell>
        </row>
        <row r="62">
          <cell r="A62" t="str">
            <v>I2F2V001</v>
          </cell>
          <cell r="B62">
            <v>296154</v>
          </cell>
          <cell r="C62" t="str">
            <v>CLINICA MINERVA</v>
          </cell>
        </row>
        <row r="63">
          <cell r="A63" t="str">
            <v>I2F56001</v>
          </cell>
          <cell r="B63">
            <v>82</v>
          </cell>
          <cell r="C63" t="str">
            <v>CARULLA LA 60</v>
          </cell>
        </row>
        <row r="64">
          <cell r="A64" t="str">
            <v>I2F57001</v>
          </cell>
          <cell r="B64">
            <v>18</v>
          </cell>
          <cell r="C64" t="str">
            <v>CARULLA LA 28</v>
          </cell>
        </row>
        <row r="65">
          <cell r="A65" t="str">
            <v>I2FBM001</v>
          </cell>
          <cell r="B65">
            <v>650</v>
          </cell>
          <cell r="C65" t="str">
            <v>Molino Andes</v>
          </cell>
        </row>
        <row r="66">
          <cell r="A66" t="str">
            <v>I2FC1001</v>
          </cell>
          <cell r="B66">
            <v>218056</v>
          </cell>
          <cell r="C66" t="str">
            <v>trilladora chaparral</v>
          </cell>
        </row>
        <row r="67">
          <cell r="A67" t="str">
            <v>I2FEK001</v>
          </cell>
          <cell r="B67">
            <v>8</v>
          </cell>
          <cell r="C67" t="str">
            <v>telecom ibague</v>
          </cell>
        </row>
        <row r="68">
          <cell r="A68" t="str">
            <v>I2FEL001</v>
          </cell>
          <cell r="B68">
            <v>113</v>
          </cell>
          <cell r="C68" t="str">
            <v>telecom espinal</v>
          </cell>
        </row>
        <row r="69">
          <cell r="A69" t="str">
            <v>I2FHW001</v>
          </cell>
          <cell r="B69">
            <v>178400</v>
          </cell>
          <cell r="C69" t="str">
            <v>PPC LTDA.</v>
          </cell>
        </row>
        <row r="70">
          <cell r="A70" t="str">
            <v>I2FJP001</v>
          </cell>
          <cell r="B70">
            <v>301478</v>
          </cell>
          <cell r="C70" t="str">
            <v>TRIPLEX BRAUN Y CIA LTDA.</v>
          </cell>
        </row>
        <row r="71">
          <cell r="A71" t="str">
            <v>I2FK2001</v>
          </cell>
          <cell r="B71">
            <v>461</v>
          </cell>
          <cell r="C71" t="str">
            <v xml:space="preserve">Molino Espinal </v>
          </cell>
        </row>
        <row r="72">
          <cell r="A72" t="str">
            <v>I2FL5001</v>
          </cell>
          <cell r="B72">
            <v>336</v>
          </cell>
          <cell r="C72" t="str">
            <v>Inversiones Country</v>
          </cell>
        </row>
        <row r="73">
          <cell r="A73" t="str">
            <v>I2FMH001</v>
          </cell>
          <cell r="B73">
            <v>15</v>
          </cell>
          <cell r="C73" t="str">
            <v>Fedco</v>
          </cell>
        </row>
        <row r="74">
          <cell r="A74" t="str">
            <v>I2FMN001</v>
          </cell>
          <cell r="B74">
            <v>290009</v>
          </cell>
          <cell r="C74" t="str">
            <v>CLUB MILITAR LAS MERCEDES</v>
          </cell>
        </row>
        <row r="75">
          <cell r="A75" t="str">
            <v>I2FOB001</v>
          </cell>
          <cell r="B75">
            <v>79</v>
          </cell>
          <cell r="C75" t="str">
            <v>INVERSIONES DOIMA</v>
          </cell>
        </row>
        <row r="76">
          <cell r="A76" t="str">
            <v>I2FS6001</v>
          </cell>
          <cell r="B76">
            <v>257</v>
          </cell>
          <cell r="C76" t="str">
            <v>MOLINO CARIBE</v>
          </cell>
        </row>
        <row r="77">
          <cell r="A77" t="str">
            <v>I2FTQ001</v>
          </cell>
          <cell r="B77">
            <v>247</v>
          </cell>
          <cell r="C77" t="str">
            <v>MOLINO PACANDE</v>
          </cell>
        </row>
        <row r="78">
          <cell r="A78" t="str">
            <v>I2FUV001</v>
          </cell>
          <cell r="B78">
            <v>434</v>
          </cell>
          <cell r="C78" t="str">
            <v>Invers. Arroz Caribe</v>
          </cell>
        </row>
        <row r="79">
          <cell r="A79" t="str">
            <v>I2FUW001</v>
          </cell>
          <cell r="B79">
            <v>305544</v>
          </cell>
          <cell r="C79" t="str">
            <v>MACRO</v>
          </cell>
        </row>
        <row r="80">
          <cell r="A80" t="str">
            <v>I2G2F001</v>
          </cell>
          <cell r="B80">
            <v>1</v>
          </cell>
          <cell r="C80" t="str">
            <v>colesxelsos</v>
          </cell>
        </row>
        <row r="81">
          <cell r="A81" t="str">
            <v>I2G2G001</v>
          </cell>
          <cell r="B81">
            <v>1</v>
          </cell>
          <cell r="C81" t="str">
            <v>Edificio Banco de la Republica</v>
          </cell>
        </row>
        <row r="82">
          <cell r="A82" t="str">
            <v>I2G5L001</v>
          </cell>
          <cell r="C82" t="str">
            <v>INAVIGOR</v>
          </cell>
        </row>
        <row r="83">
          <cell r="A83" t="str">
            <v>I2G5X001</v>
          </cell>
          <cell r="B83" t="str">
            <v>xxxx</v>
          </cell>
          <cell r="C83" t="str">
            <v>PARADOR ROJO MELGAR</v>
          </cell>
        </row>
        <row r="84">
          <cell r="A84" t="str">
            <v>I2G6L001</v>
          </cell>
          <cell r="B84" t="str">
            <v>xxxx</v>
          </cell>
          <cell r="C84" t="str">
            <v>UNIVERSIDAD DEL TOLIMA</v>
          </cell>
        </row>
        <row r="85">
          <cell r="A85" t="str">
            <v>ICDM2001</v>
          </cell>
          <cell r="B85">
            <v>275044</v>
          </cell>
          <cell r="C85" t="str">
            <v>CEMENTOS DIAMANTE</v>
          </cell>
        </row>
        <row r="86">
          <cell r="A86" t="str">
            <v>IFBT1001</v>
          </cell>
          <cell r="B86">
            <v>275096</v>
          </cell>
          <cell r="C86" t="str">
            <v>FIBRATOLIMA TEXTILES</v>
          </cell>
        </row>
        <row r="87">
          <cell r="A87" t="str">
            <v>ILPQ1001</v>
          </cell>
          <cell r="B87">
            <v>275048</v>
          </cell>
          <cell r="C87" t="str">
            <v>ECOPETROL LA PARROQUIA</v>
          </cell>
        </row>
        <row r="88">
          <cell r="A88" t="str">
            <v>ISPN1001</v>
          </cell>
          <cell r="B88">
            <v>290006</v>
          </cell>
          <cell r="C88" t="str">
            <v>ARROZ DIANA S.A</v>
          </cell>
        </row>
        <row r="89">
          <cell r="A89" t="str">
            <v>ITLS1001</v>
          </cell>
          <cell r="B89">
            <v>290000</v>
          </cell>
          <cell r="C89" t="str">
            <v>CAFAM</v>
          </cell>
        </row>
        <row r="90">
          <cell r="A90" t="str">
            <v>ITXP1001</v>
          </cell>
          <cell r="B90">
            <v>290005</v>
          </cell>
          <cell r="C90" t="str">
            <v>TEXPINAL</v>
          </cell>
        </row>
      </sheetData>
      <sheetData sheetId="2" refreshError="1">
        <row r="2">
          <cell r="I2">
            <v>1</v>
          </cell>
          <cell r="J2">
            <v>11.7715</v>
          </cell>
        </row>
        <row r="3">
          <cell r="I3">
            <v>2</v>
          </cell>
          <cell r="J3">
            <v>5.1344000000000003</v>
          </cell>
        </row>
        <row r="4">
          <cell r="I4">
            <v>3</v>
          </cell>
          <cell r="J4">
            <v>2.6128999999999998</v>
          </cell>
        </row>
        <row r="5">
          <cell r="I5">
            <v>4</v>
          </cell>
          <cell r="J5">
            <v>1.19</v>
          </cell>
        </row>
      </sheetData>
      <sheetData sheetId="3"/>
      <sheetData sheetId="4"/>
      <sheetData sheetId="5"/>
      <sheetData sheetId="6" refreshError="1">
        <row r="45">
          <cell r="A45" t="str">
            <v>I1AAB001</v>
          </cell>
          <cell r="B45">
            <v>399930.41</v>
          </cell>
          <cell r="C45" t="str">
            <v>NROTROS</v>
          </cell>
          <cell r="D45" t="str">
            <v>UNION DE ARROCEROS  - SAN JOAQ</v>
          </cell>
        </row>
        <row r="46">
          <cell r="A46" t="str">
            <v>I1ARH001</v>
          </cell>
          <cell r="B46">
            <v>506103.13</v>
          </cell>
          <cell r="C46" t="str">
            <v>NROTROS</v>
          </cell>
          <cell r="D46" t="str">
            <v>MOLINO FLORHUILA S.A CHICO</v>
          </cell>
        </row>
        <row r="47">
          <cell r="A47" t="str">
            <v>I2AFQ001</v>
          </cell>
          <cell r="B47">
            <v>470875.18</v>
          </cell>
          <cell r="C47" t="str">
            <v>NROTROS</v>
          </cell>
          <cell r="D47" t="str">
            <v>INVERSIONES ROA V. SOLANO S.C</v>
          </cell>
        </row>
        <row r="48">
          <cell r="A48" t="str">
            <v>I2AW3001</v>
          </cell>
          <cell r="B48">
            <v>202193.69</v>
          </cell>
          <cell r="C48" t="str">
            <v>NROTROS</v>
          </cell>
          <cell r="D48" t="str">
            <v>UNION DE ARROCEROS  - ESPINAL</v>
          </cell>
        </row>
        <row r="49">
          <cell r="A49" t="str">
            <v>I2AXK001</v>
          </cell>
          <cell r="B49">
            <v>395608.24</v>
          </cell>
          <cell r="C49" t="str">
            <v>NROTROS</v>
          </cell>
          <cell r="D49" t="str">
            <v>HIPERMERCADO OPTIMO CADENALCO</v>
          </cell>
        </row>
        <row r="50">
          <cell r="A50" t="str">
            <v>I2B1B001</v>
          </cell>
          <cell r="B50">
            <v>284497.90999999997</v>
          </cell>
          <cell r="C50" t="str">
            <v>NROTROS</v>
          </cell>
          <cell r="D50" t="str">
            <v>COLOMBIANA DE INCUBACION LTDA</v>
          </cell>
        </row>
        <row r="51">
          <cell r="A51" t="str">
            <v>I2B3C001</v>
          </cell>
          <cell r="B51">
            <v>365810.24</v>
          </cell>
          <cell r="C51" t="str">
            <v>NROTROS</v>
          </cell>
          <cell r="D51" t="str">
            <v>INDUSTRIAS ALIADAS</v>
          </cell>
        </row>
        <row r="52">
          <cell r="A52" t="str">
            <v>I2BIM001</v>
          </cell>
          <cell r="B52">
            <v>231913.06</v>
          </cell>
          <cell r="C52" t="str">
            <v>NROTROS</v>
          </cell>
          <cell r="D52" t="str">
            <v>MOLINO PAJONALES</v>
          </cell>
        </row>
        <row r="53">
          <cell r="A53" t="str">
            <v>I2C15001</v>
          </cell>
          <cell r="B53">
            <v>70471.539999999994</v>
          </cell>
          <cell r="C53" t="str">
            <v>NROTROS</v>
          </cell>
          <cell r="D53" t="str">
            <v>GASEOSAS MARIQUITA</v>
          </cell>
        </row>
        <row r="54">
          <cell r="A54" t="str">
            <v>I2C5A001</v>
          </cell>
          <cell r="B54">
            <v>348929.05</v>
          </cell>
          <cell r="C54" t="str">
            <v>NROTROS</v>
          </cell>
          <cell r="D54" t="str">
            <v>COMANDO AEREO  DE APOYO TACTIC</v>
          </cell>
        </row>
        <row r="55">
          <cell r="A55" t="str">
            <v>I2C5B001</v>
          </cell>
          <cell r="B55">
            <v>134878.94</v>
          </cell>
          <cell r="C55" t="str">
            <v>NROTROS</v>
          </cell>
          <cell r="D55" t="str">
            <v>CIRCULO DE SUBOFICIALES FF.MM</v>
          </cell>
        </row>
        <row r="56">
          <cell r="A56" t="str">
            <v>I2C5D001</v>
          </cell>
          <cell r="B56">
            <v>74683.97</v>
          </cell>
          <cell r="C56" t="str">
            <v>NROTROS</v>
          </cell>
          <cell r="D56" t="str">
            <v>SOC. HOTELERA DELTOLIMA SOFI</v>
          </cell>
        </row>
        <row r="57">
          <cell r="A57" t="str">
            <v>I2C5E001</v>
          </cell>
          <cell r="B57">
            <v>88027.55</v>
          </cell>
          <cell r="C57" t="str">
            <v>NROTROS</v>
          </cell>
          <cell r="D57" t="str">
            <v>IBAL</v>
          </cell>
        </row>
        <row r="58">
          <cell r="A58" t="str">
            <v>I2C6P001</v>
          </cell>
          <cell r="B58">
            <v>59946.16</v>
          </cell>
          <cell r="C58" t="str">
            <v>NROTROS</v>
          </cell>
          <cell r="D58" t="str">
            <v>DESMOTOLIMA S.A.E.S.P</v>
          </cell>
        </row>
        <row r="59">
          <cell r="A59" t="str">
            <v>I2C8O001</v>
          </cell>
          <cell r="B59">
            <v>46805.38</v>
          </cell>
          <cell r="C59" t="str">
            <v>NROTROS</v>
          </cell>
          <cell r="D59" t="str">
            <v>AGROZ</v>
          </cell>
        </row>
        <row r="60">
          <cell r="A60" t="str">
            <v>I2CKB001</v>
          </cell>
          <cell r="B60">
            <v>216845.99</v>
          </cell>
          <cell r="C60" t="str">
            <v>NROTROS</v>
          </cell>
          <cell r="D60" t="str">
            <v>FATEXTOL PLANTA</v>
          </cell>
        </row>
        <row r="61">
          <cell r="A61" t="str">
            <v>I2CQA001</v>
          </cell>
          <cell r="B61">
            <v>35561.269999999997</v>
          </cell>
          <cell r="C61" t="str">
            <v>NROTROS</v>
          </cell>
          <cell r="D61" t="str">
            <v>CIA AGROP E IND. PAJONALES S.A</v>
          </cell>
        </row>
        <row r="62">
          <cell r="A62" t="str">
            <v>I2CQI001</v>
          </cell>
          <cell r="B62">
            <v>32522.3</v>
          </cell>
          <cell r="C62" t="str">
            <v>NROTROS</v>
          </cell>
          <cell r="D62" t="str">
            <v>HACIENDA EL TRIUNFO</v>
          </cell>
        </row>
        <row r="63">
          <cell r="A63" t="str">
            <v>I2CQN001</v>
          </cell>
          <cell r="B63">
            <v>46242.66</v>
          </cell>
          <cell r="C63" t="str">
            <v>NROTROS</v>
          </cell>
          <cell r="D63" t="str">
            <v>HUEVOS ORO LTDA</v>
          </cell>
        </row>
        <row r="64">
          <cell r="A64" t="str">
            <v>I2CVA001</v>
          </cell>
          <cell r="B64">
            <v>9703.81</v>
          </cell>
          <cell r="C64" t="str">
            <v>NROTROS</v>
          </cell>
          <cell r="D64" t="str">
            <v>PERIODICO EL NUEVO DIA</v>
          </cell>
        </row>
        <row r="65">
          <cell r="A65" t="str">
            <v>I2CZE001</v>
          </cell>
          <cell r="B65">
            <v>58111.66</v>
          </cell>
          <cell r="C65" t="str">
            <v>NROTROS</v>
          </cell>
          <cell r="D65" t="str">
            <v>AGRICOLA SAN MARINO</v>
          </cell>
        </row>
        <row r="66">
          <cell r="A66" t="str">
            <v>I2D13001</v>
          </cell>
          <cell r="B66">
            <v>78691.63</v>
          </cell>
          <cell r="C66" t="str">
            <v>NROTROS</v>
          </cell>
          <cell r="D66" t="str">
            <v>CARCAFE-MEMBER OF VOLCAFE GROU</v>
          </cell>
        </row>
        <row r="67">
          <cell r="A67" t="str">
            <v>I2D2M001</v>
          </cell>
          <cell r="B67">
            <v>102847.51</v>
          </cell>
          <cell r="C67" t="str">
            <v>NROTROS</v>
          </cell>
          <cell r="D67" t="str">
            <v>GRANJA BUENOS AIRES S.A</v>
          </cell>
        </row>
        <row r="68">
          <cell r="A68" t="str">
            <v>I2DG8001</v>
          </cell>
          <cell r="B68">
            <v>47086.29</v>
          </cell>
          <cell r="C68" t="str">
            <v>NROTROS</v>
          </cell>
          <cell r="D68" t="str">
            <v>FEDEARROZ-PLANTA DE SEMILLAS</v>
          </cell>
        </row>
        <row r="69">
          <cell r="A69" t="str">
            <v>I2DGB001</v>
          </cell>
          <cell r="B69">
            <v>64717.53</v>
          </cell>
          <cell r="C69" t="str">
            <v>NROTROS</v>
          </cell>
          <cell r="D69" t="str">
            <v>ECOPETROL GUALANDAY</v>
          </cell>
        </row>
        <row r="70">
          <cell r="A70" t="str">
            <v>I2DHD001</v>
          </cell>
          <cell r="B70">
            <v>117383.33</v>
          </cell>
          <cell r="C70" t="str">
            <v>NROTROS</v>
          </cell>
          <cell r="D70" t="str">
            <v>AVICOLA COLOMBIANA -SAN FELIPE</v>
          </cell>
        </row>
        <row r="71">
          <cell r="A71" t="str">
            <v>I2DHF001</v>
          </cell>
          <cell r="B71">
            <v>24548.45</v>
          </cell>
          <cell r="C71" t="str">
            <v>NROTROS</v>
          </cell>
          <cell r="D71" t="str">
            <v>MOBIL DE COLOMBIA S.A - GUALAN</v>
          </cell>
        </row>
        <row r="72">
          <cell r="A72" t="str">
            <v>I2DKR001</v>
          </cell>
          <cell r="B72">
            <v>14879.02</v>
          </cell>
          <cell r="C72" t="str">
            <v>NROTROS</v>
          </cell>
          <cell r="D72" t="str">
            <v>KOKORIKO IBAGUE KRA 3</v>
          </cell>
        </row>
        <row r="73">
          <cell r="A73" t="str">
            <v>I2DKS001</v>
          </cell>
          <cell r="B73">
            <v>10821.84</v>
          </cell>
          <cell r="C73" t="str">
            <v>NROTROS</v>
          </cell>
          <cell r="D73" t="str">
            <v>KOKORIKO IBAGUE KRA 5</v>
          </cell>
        </row>
        <row r="74">
          <cell r="A74" t="str">
            <v>I2DT3001</v>
          </cell>
          <cell r="B74">
            <v>677112.61</v>
          </cell>
          <cell r="C74" t="str">
            <v>NROTROS</v>
          </cell>
          <cell r="D74" t="str">
            <v>ECOPETROL CAMPO TOLDADO</v>
          </cell>
        </row>
        <row r="75">
          <cell r="A75" t="str">
            <v>I2DY3001</v>
          </cell>
          <cell r="B75">
            <v>81427.08</v>
          </cell>
          <cell r="C75" t="str">
            <v>NROTROS</v>
          </cell>
          <cell r="D75" t="str">
            <v>S.K.N. LA GAITANA</v>
          </cell>
        </row>
        <row r="76">
          <cell r="A76" t="str">
            <v>I2DYX001</v>
          </cell>
          <cell r="B76">
            <v>23213.09</v>
          </cell>
          <cell r="C76" t="str">
            <v>NROTROS</v>
          </cell>
          <cell r="D76" t="str">
            <v>KOKORIKO MELGAR</v>
          </cell>
        </row>
        <row r="77">
          <cell r="A77" t="str">
            <v>I2DYY001</v>
          </cell>
          <cell r="B77">
            <v>11056.72</v>
          </cell>
          <cell r="C77" t="str">
            <v>NROTROS</v>
          </cell>
          <cell r="D77" t="str">
            <v>KOKORIKO MELGAR - PARQUE PPAL</v>
          </cell>
        </row>
        <row r="78">
          <cell r="A78" t="str">
            <v>I2DZT001</v>
          </cell>
          <cell r="B78">
            <v>23714.9</v>
          </cell>
          <cell r="C78" t="str">
            <v>NROTROS</v>
          </cell>
          <cell r="D78" t="str">
            <v>AVICOLA COLOMBIANA-LA ESPERANZ</v>
          </cell>
        </row>
        <row r="79">
          <cell r="A79" t="str">
            <v>I2E2C001</v>
          </cell>
          <cell r="B79">
            <v>13888.34</v>
          </cell>
          <cell r="C79" t="str">
            <v>NROTROS</v>
          </cell>
          <cell r="D79" t="str">
            <v>AVICOLA COLOMBIANA - EL AGRADO</v>
          </cell>
        </row>
        <row r="80">
          <cell r="A80" t="str">
            <v>I2EAP001</v>
          </cell>
          <cell r="B80">
            <v>109678.28</v>
          </cell>
          <cell r="C80" t="str">
            <v>NROTROS</v>
          </cell>
          <cell r="D80" t="str">
            <v>AVICOLA COLOMBIANA-LAS PALMAS</v>
          </cell>
        </row>
        <row r="81">
          <cell r="A81" t="str">
            <v>I2EFU001</v>
          </cell>
          <cell r="B81">
            <v>27174.959999999999</v>
          </cell>
          <cell r="C81" t="str">
            <v>NROTROS</v>
          </cell>
          <cell r="D81" t="str">
            <v>ECOPETROL CAMPO QUIMBAYA</v>
          </cell>
        </row>
        <row r="82">
          <cell r="A82" t="str">
            <v>I2EGH001</v>
          </cell>
          <cell r="B82">
            <v>203095.71</v>
          </cell>
          <cell r="C82" t="str">
            <v>NROTROS</v>
          </cell>
          <cell r="D82" t="str">
            <v>INVERAGRO-INCUB-LA PARROQUIA</v>
          </cell>
        </row>
        <row r="83">
          <cell r="A83" t="str">
            <v>I2EHH001</v>
          </cell>
          <cell r="B83">
            <v>20840.45</v>
          </cell>
          <cell r="C83" t="str">
            <v>NROTROS</v>
          </cell>
          <cell r="D83" t="str">
            <v>ELIAS ACOSTA Y CIA. S.C</v>
          </cell>
        </row>
        <row r="84">
          <cell r="A84" t="str">
            <v>I2EHV001</v>
          </cell>
          <cell r="B84">
            <v>370613.44</v>
          </cell>
          <cell r="C84" t="str">
            <v>NROTROS</v>
          </cell>
          <cell r="D84" t="str">
            <v>ARROCERA BOLUGA</v>
          </cell>
        </row>
        <row r="85">
          <cell r="A85" t="str">
            <v>I2ELF001</v>
          </cell>
          <cell r="B85">
            <v>68540.850000000006</v>
          </cell>
          <cell r="C85" t="str">
            <v>NROTROS</v>
          </cell>
          <cell r="D85" t="str">
            <v>S.K.N CARIBECAFE LTDA-TOLIMA</v>
          </cell>
        </row>
        <row r="86">
          <cell r="A86" t="str">
            <v>I2EQ9001</v>
          </cell>
          <cell r="B86">
            <v>429008.97</v>
          </cell>
          <cell r="C86" t="str">
            <v>NROTROS</v>
          </cell>
          <cell r="D86" t="str">
            <v>COLSUBSIDIO-PISCILAGO</v>
          </cell>
        </row>
        <row r="87">
          <cell r="A87" t="str">
            <v>I2ESG001</v>
          </cell>
          <cell r="B87">
            <v>132891.73000000001</v>
          </cell>
          <cell r="C87" t="str">
            <v>NROTROS</v>
          </cell>
          <cell r="D87" t="str">
            <v>BANCO DE LA REPUBLICA.CASA DE</v>
          </cell>
        </row>
        <row r="88">
          <cell r="A88" t="str">
            <v>I2EWG001</v>
          </cell>
          <cell r="B88">
            <v>37598</v>
          </cell>
          <cell r="C88" t="str">
            <v>NROTROS</v>
          </cell>
          <cell r="D88" t="str">
            <v>CLINICA DEL TOLIMA</v>
          </cell>
        </row>
        <row r="89">
          <cell r="A89" t="str">
            <v>I2EWI001</v>
          </cell>
          <cell r="B89">
            <v>57486.18</v>
          </cell>
          <cell r="C89" t="str">
            <v>NROTROS</v>
          </cell>
          <cell r="D89" t="str">
            <v>GRANJA B/AIRES CLASIF. PERALES</v>
          </cell>
        </row>
        <row r="90">
          <cell r="A90" t="str">
            <v>I2F2M001</v>
          </cell>
          <cell r="B90">
            <v>57194.07</v>
          </cell>
          <cell r="C90" t="str">
            <v>NROTROS</v>
          </cell>
          <cell r="D90" t="str">
            <v>COOMCAFE LTDA.</v>
          </cell>
        </row>
        <row r="91">
          <cell r="A91" t="str">
            <v>I2F2U001</v>
          </cell>
          <cell r="B91">
            <v>46161.33</v>
          </cell>
          <cell r="C91" t="str">
            <v>NROTROS</v>
          </cell>
          <cell r="D91" t="str">
            <v xml:space="preserve">Edificio del Café </v>
          </cell>
        </row>
        <row r="92">
          <cell r="A92" t="str">
            <v>I2F2V001</v>
          </cell>
          <cell r="B92">
            <v>22838.12</v>
          </cell>
          <cell r="C92" t="str">
            <v>NROTROS</v>
          </cell>
          <cell r="D92" t="str">
            <v>CLINICA MINERVA</v>
          </cell>
        </row>
        <row r="93">
          <cell r="A93" t="str">
            <v>I2F56001</v>
          </cell>
          <cell r="B93">
            <v>25419.58</v>
          </cell>
          <cell r="C93" t="str">
            <v>NROTROS</v>
          </cell>
          <cell r="D93" t="str">
            <v>CARULLA LA 60</v>
          </cell>
        </row>
        <row r="94">
          <cell r="A94" t="str">
            <v>I2F57001</v>
          </cell>
          <cell r="B94">
            <v>53700.67</v>
          </cell>
          <cell r="C94" t="str">
            <v>NROTROS</v>
          </cell>
          <cell r="D94" t="str">
            <v>CARULLA LA 28</v>
          </cell>
        </row>
        <row r="95">
          <cell r="A95" t="str">
            <v>I2FBM001</v>
          </cell>
          <cell r="B95">
            <v>72239.88</v>
          </cell>
          <cell r="C95" t="str">
            <v>NROTROS</v>
          </cell>
          <cell r="D95" t="str">
            <v>MOLINO LOS ANDES LTDA</v>
          </cell>
        </row>
        <row r="96">
          <cell r="A96" t="str">
            <v>I2FHW001</v>
          </cell>
          <cell r="B96">
            <v>14067.32</v>
          </cell>
          <cell r="C96" t="str">
            <v>NROTROS</v>
          </cell>
          <cell r="D96" t="str">
            <v>P.P.C LTDA</v>
          </cell>
        </row>
        <row r="97">
          <cell r="A97" t="str">
            <v>I2FJP001</v>
          </cell>
          <cell r="B97">
            <v>14095.72</v>
          </cell>
          <cell r="C97" t="str">
            <v>NROTROS</v>
          </cell>
          <cell r="D97" t="str">
            <v>TRIPLEX BRAUN Y CIA LTDA.</v>
          </cell>
        </row>
        <row r="98">
          <cell r="A98" t="str">
            <v>I2FL5001</v>
          </cell>
          <cell r="B98">
            <v>21279.89</v>
          </cell>
          <cell r="C98" t="str">
            <v>NROTROS</v>
          </cell>
          <cell r="D98" t="str">
            <v>Inversiones Country</v>
          </cell>
        </row>
        <row r="99">
          <cell r="A99" t="str">
            <v>I2FMH001</v>
          </cell>
          <cell r="B99">
            <v>10099.120000000001</v>
          </cell>
          <cell r="C99" t="str">
            <v>NROTROS</v>
          </cell>
          <cell r="D99" t="str">
            <v>Fedco</v>
          </cell>
        </row>
        <row r="100">
          <cell r="A100" t="str">
            <v>I2FMN001</v>
          </cell>
          <cell r="B100">
            <v>178381.76</v>
          </cell>
          <cell r="C100" t="str">
            <v>NROTROS</v>
          </cell>
          <cell r="D100" t="str">
            <v>CLUB MILITAR LAS MERCEDES</v>
          </cell>
        </row>
        <row r="101">
          <cell r="A101" t="str">
            <v>I2FS6001</v>
          </cell>
          <cell r="B101">
            <v>165055.57</v>
          </cell>
          <cell r="C101" t="str">
            <v>NROTROS</v>
          </cell>
          <cell r="D101" t="str">
            <v>Molino Caribe</v>
          </cell>
        </row>
        <row r="102">
          <cell r="A102" t="str">
            <v>I2FUV001</v>
          </cell>
          <cell r="B102">
            <v>242330.65</v>
          </cell>
          <cell r="C102" t="str">
            <v>NROTROS</v>
          </cell>
          <cell r="D102" t="str">
            <v>CARIBE</v>
          </cell>
        </row>
        <row r="103">
          <cell r="A103" t="str">
            <v>I2FUW001</v>
          </cell>
          <cell r="B103">
            <v>142498.60999999999</v>
          </cell>
          <cell r="C103" t="str">
            <v>NROTROS</v>
          </cell>
          <cell r="D103" t="str">
            <v>MACRO</v>
          </cell>
        </row>
        <row r="104">
          <cell r="A104" t="str">
            <v>I2G2G001</v>
          </cell>
          <cell r="B104">
            <v>45575.43</v>
          </cell>
          <cell r="C104" t="str">
            <v>NROTROS</v>
          </cell>
          <cell r="D104" t="str">
            <v>Edificio Banco de la Republica</v>
          </cell>
        </row>
        <row r="105">
          <cell r="A105" t="str">
            <v>I2G5L001</v>
          </cell>
          <cell r="B105">
            <v>22148.59</v>
          </cell>
          <cell r="C105" t="str">
            <v>NROTROS</v>
          </cell>
          <cell r="D105" t="str">
            <v>INAVIGOR</v>
          </cell>
        </row>
        <row r="106">
          <cell r="A106" t="str">
            <v>I2G5X001</v>
          </cell>
          <cell r="B106">
            <v>39299.83</v>
          </cell>
          <cell r="C106" t="str">
            <v>NROTROS</v>
          </cell>
          <cell r="D106" t="str">
            <v>PARADOR ROJO MELGAR</v>
          </cell>
        </row>
        <row r="107">
          <cell r="A107" t="str">
            <v>I2GI8001</v>
          </cell>
          <cell r="B107">
            <v>21273.46</v>
          </cell>
          <cell r="C107" t="str">
            <v>NROTROS</v>
          </cell>
          <cell r="D107" t="str">
            <v xml:space="preserve">CILPAIS I.R.G.  S.A. </v>
          </cell>
        </row>
        <row r="108">
          <cell r="A108" t="str">
            <v>I2GNK001</v>
          </cell>
          <cell r="B108">
            <v>7115.93</v>
          </cell>
          <cell r="C108" t="str">
            <v>NROTROS</v>
          </cell>
          <cell r="D108" t="str">
            <v>INVERANGEL S.A</v>
          </cell>
        </row>
        <row r="109">
          <cell r="A109" t="str">
            <v>I2GPR001</v>
          </cell>
          <cell r="B109">
            <v>295594.59999999998</v>
          </cell>
          <cell r="C109" t="str">
            <v>NROTROS</v>
          </cell>
          <cell r="D109" t="str">
            <v>Grandes superficies de colombia</v>
          </cell>
        </row>
        <row r="110">
          <cell r="A110" t="str">
            <v>ICDM2001</v>
          </cell>
          <cell r="B110">
            <v>292037.17</v>
          </cell>
          <cell r="C110" t="str">
            <v>NROTROS</v>
          </cell>
          <cell r="D110" t="str">
            <v>CEMENTOS DIAMANTE</v>
          </cell>
        </row>
        <row r="111">
          <cell r="A111" t="str">
            <v>IFBT1001</v>
          </cell>
          <cell r="B111">
            <v>2258175.54</v>
          </cell>
          <cell r="C111" t="str">
            <v>NROTROS</v>
          </cell>
          <cell r="D111" t="str">
            <v>FIBRATOLIMA TEXTILES</v>
          </cell>
        </row>
        <row r="112">
          <cell r="A112" t="str">
            <v>ILPQ1001</v>
          </cell>
          <cell r="B112">
            <v>535975.26</v>
          </cell>
          <cell r="C112" t="str">
            <v>NROTROS</v>
          </cell>
          <cell r="D112" t="str">
            <v>ECOPETROL LA PARROQUIA</v>
          </cell>
        </row>
        <row r="113">
          <cell r="A113" t="str">
            <v>ISPN1001</v>
          </cell>
          <cell r="B113">
            <v>1031311.66</v>
          </cell>
          <cell r="C113" t="str">
            <v>NROTROS</v>
          </cell>
          <cell r="D113" t="str">
            <v>ARROZ DIANA S.A</v>
          </cell>
        </row>
        <row r="114">
          <cell r="A114" t="str">
            <v>ITLS1001</v>
          </cell>
          <cell r="B114">
            <v>1013171.68</v>
          </cell>
          <cell r="C114" t="str">
            <v>NROTROS</v>
          </cell>
          <cell r="D114" t="str">
            <v>CAFAM</v>
          </cell>
        </row>
        <row r="115">
          <cell r="A115" t="str">
            <v>ITXP1001</v>
          </cell>
          <cell r="B115">
            <v>1730085.93</v>
          </cell>
          <cell r="C115" t="str">
            <v>NROTROS</v>
          </cell>
          <cell r="D115" t="str">
            <v>TEXPINAL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tantes anuales"/>
      <sheetName val="Monomias"/>
      <sheetName val="Graphica"/>
    </sheetNames>
    <sheetDataSet>
      <sheetData sheetId="0">
        <row r="2">
          <cell r="C2">
            <v>0.71</v>
          </cell>
        </row>
        <row r="3">
          <cell r="C3">
            <v>0.78</v>
          </cell>
        </row>
        <row r="4">
          <cell r="C4">
            <v>0.72</v>
          </cell>
        </row>
        <row r="5">
          <cell r="C5">
            <v>0.76</v>
          </cell>
        </row>
        <row r="6">
          <cell r="D6">
            <v>1.25</v>
          </cell>
        </row>
        <row r="7">
          <cell r="D7">
            <v>1.25</v>
          </cell>
        </row>
        <row r="8">
          <cell r="D8">
            <v>1</v>
          </cell>
        </row>
        <row r="9">
          <cell r="D9">
            <v>0.2</v>
          </cell>
        </row>
        <row r="10">
          <cell r="D10">
            <v>0</v>
          </cell>
        </row>
        <row r="11">
          <cell r="D11">
            <v>-0.5</v>
          </cell>
        </row>
        <row r="12">
          <cell r="D12">
            <v>-0.4</v>
          </cell>
        </row>
        <row r="13">
          <cell r="D13">
            <v>-0.15</v>
          </cell>
        </row>
        <row r="14">
          <cell r="D14">
            <v>0.2</v>
          </cell>
        </row>
        <row r="15">
          <cell r="D15">
            <v>1.1000000000000001</v>
          </cell>
        </row>
      </sheetData>
      <sheetData sheetId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ADORES (2)"/>
      <sheetName val="AEN"/>
      <sheetName val="ACTIVA"/>
      <sheetName val="REACTIVA"/>
      <sheetName val="CONTADORES"/>
      <sheetName val="RESUMEN (2)"/>
      <sheetName val="RESUMEN"/>
      <sheetName val="Contactos"/>
      <sheetName val="CONTADO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2">
          <cell r="A2" t="str">
            <v>ETLM1002</v>
          </cell>
          <cell r="B2">
            <v>429156.97</v>
          </cell>
          <cell r="C2" t="str">
            <v>EXPORTA</v>
          </cell>
        </row>
        <row r="3">
          <cell r="A3" t="str">
            <v>ETLM1006</v>
          </cell>
          <cell r="B3">
            <v>0</v>
          </cell>
          <cell r="C3" t="str">
            <v>EXPORTA</v>
          </cell>
        </row>
        <row r="4">
          <cell r="A4" t="str">
            <v>ETLM1009</v>
          </cell>
          <cell r="B4">
            <v>6871325.8399999999</v>
          </cell>
          <cell r="C4" t="str">
            <v>EXPORTA</v>
          </cell>
        </row>
        <row r="5">
          <cell r="A5" t="str">
            <v>ETLM1010</v>
          </cell>
          <cell r="B5">
            <v>5913377.7799999984</v>
          </cell>
          <cell r="C5" t="str">
            <v>EXPORTA</v>
          </cell>
        </row>
        <row r="6">
          <cell r="A6" t="str">
            <v>ETLM1011</v>
          </cell>
          <cell r="B6">
            <v>0</v>
          </cell>
          <cell r="C6" t="str">
            <v>EXPORTA</v>
          </cell>
        </row>
        <row r="7">
          <cell r="A7" t="str">
            <v>ETLM1012</v>
          </cell>
          <cell r="B7">
            <v>0</v>
          </cell>
          <cell r="C7" t="str">
            <v>EXPORTA</v>
          </cell>
        </row>
        <row r="8">
          <cell r="A8" t="str">
            <v>ETLM1013</v>
          </cell>
          <cell r="B8">
            <v>0</v>
          </cell>
          <cell r="C8" t="str">
            <v>EXPORTA</v>
          </cell>
        </row>
        <row r="9">
          <cell r="A9" t="str">
            <v>ETLM1023</v>
          </cell>
          <cell r="B9">
            <v>43939.48</v>
          </cell>
          <cell r="C9" t="str">
            <v>EXPORTA</v>
          </cell>
        </row>
        <row r="10">
          <cell r="A10" t="str">
            <v>ETLM1028</v>
          </cell>
          <cell r="B10">
            <v>144544.82999999999</v>
          </cell>
          <cell r="C10" t="str">
            <v>EXPORTA</v>
          </cell>
        </row>
        <row r="11">
          <cell r="A11" t="str">
            <v>ETLM1029</v>
          </cell>
          <cell r="B11">
            <v>18628522.210000001</v>
          </cell>
          <cell r="C11" t="str">
            <v>EXPORTA</v>
          </cell>
        </row>
        <row r="12">
          <cell r="A12" t="str">
            <v>ETLM1032</v>
          </cell>
          <cell r="B12">
            <v>0</v>
          </cell>
          <cell r="C12" t="str">
            <v>EXPORTA</v>
          </cell>
        </row>
        <row r="13">
          <cell r="A13" t="str">
            <v>ETLM1034</v>
          </cell>
          <cell r="B13">
            <v>11320</v>
          </cell>
          <cell r="C13" t="str">
            <v>EXPORTA</v>
          </cell>
        </row>
        <row r="14">
          <cell r="A14" t="str">
            <v>ETLM1036</v>
          </cell>
          <cell r="B14">
            <v>4744470.47</v>
          </cell>
          <cell r="C14" t="str">
            <v>EXPORTA</v>
          </cell>
        </row>
        <row r="15">
          <cell r="A15" t="str">
            <v>I2FDZ001</v>
          </cell>
          <cell r="B15">
            <v>3152960.36</v>
          </cell>
          <cell r="C15" t="str">
            <v>EXPORTA</v>
          </cell>
        </row>
        <row r="16">
          <cell r="A16" t="str">
            <v>ICHC1022</v>
          </cell>
          <cell r="B16">
            <v>12335532.830000002</v>
          </cell>
          <cell r="C16" t="str">
            <v>EXPORTA</v>
          </cell>
        </row>
        <row r="17">
          <cell r="A17" t="str">
            <v>IHUI1019</v>
          </cell>
          <cell r="B17">
            <v>1211011.01</v>
          </cell>
          <cell r="C17" t="str">
            <v>EXPORTA</v>
          </cell>
        </row>
        <row r="18">
          <cell r="A18" t="str">
            <v>IHUI1020</v>
          </cell>
          <cell r="B18">
            <v>928650.89</v>
          </cell>
          <cell r="C18" t="str">
            <v>EXPORTA</v>
          </cell>
        </row>
        <row r="19">
          <cell r="A19" t="str">
            <v>ITPDC001</v>
          </cell>
          <cell r="B19">
            <v>2372.46</v>
          </cell>
          <cell r="C19" t="str">
            <v>EXPORTA</v>
          </cell>
        </row>
        <row r="22">
          <cell r="A22" t="str">
            <v>ECHC1023</v>
          </cell>
          <cell r="B22">
            <v>533164.69999999995</v>
          </cell>
          <cell r="C22" t="str">
            <v>IMPORTA</v>
          </cell>
        </row>
        <row r="23">
          <cell r="A23" t="str">
            <v>ECHC1027</v>
          </cell>
          <cell r="B23">
            <v>25958.25</v>
          </cell>
          <cell r="C23" t="str">
            <v>IMPORTA</v>
          </cell>
        </row>
        <row r="24">
          <cell r="A24" t="str">
            <v>EHUI1021</v>
          </cell>
          <cell r="B24">
            <v>3258576.99</v>
          </cell>
          <cell r="C24" t="str">
            <v>IMPORTA</v>
          </cell>
        </row>
        <row r="25">
          <cell r="A25" t="str">
            <v>EHUI1022</v>
          </cell>
          <cell r="B25">
            <v>4405930.55</v>
          </cell>
          <cell r="C25" t="str">
            <v>IMPORTA</v>
          </cell>
        </row>
        <row r="26">
          <cell r="A26" t="str">
            <v>EPST1001</v>
          </cell>
          <cell r="B26">
            <v>389519</v>
          </cell>
          <cell r="C26" t="str">
            <v>IMPORTA</v>
          </cell>
        </row>
        <row r="27">
          <cell r="A27" t="str">
            <v>ERCIO001</v>
          </cell>
          <cell r="B27">
            <v>0</v>
          </cell>
          <cell r="C27" t="str">
            <v>IMPORTA</v>
          </cell>
        </row>
        <row r="28">
          <cell r="A28" t="str">
            <v>ETGL1001</v>
          </cell>
          <cell r="B28">
            <v>782200</v>
          </cell>
          <cell r="C28" t="str">
            <v>IMPORTA</v>
          </cell>
        </row>
        <row r="29">
          <cell r="A29" t="str">
            <v>ETPD1001</v>
          </cell>
          <cell r="B29">
            <v>0</v>
          </cell>
          <cell r="C29" t="str">
            <v>IMPORTA</v>
          </cell>
        </row>
        <row r="30">
          <cell r="A30" t="str">
            <v>EVNT1001</v>
          </cell>
          <cell r="B30">
            <v>1231999</v>
          </cell>
          <cell r="C30" t="str">
            <v>IMPORTA</v>
          </cell>
        </row>
        <row r="31">
          <cell r="A31" t="str">
            <v>EVNT1002</v>
          </cell>
          <cell r="B31">
            <v>1010200</v>
          </cell>
          <cell r="C31" t="str">
            <v>IMPORTA</v>
          </cell>
        </row>
        <row r="32">
          <cell r="A32" t="str">
            <v>ITLM1001</v>
          </cell>
          <cell r="B32">
            <v>858359.76</v>
          </cell>
          <cell r="C32" t="str">
            <v>IMPORTA</v>
          </cell>
        </row>
        <row r="33">
          <cell r="A33" t="str">
            <v>ITLM1005</v>
          </cell>
          <cell r="B33">
            <v>40168250</v>
          </cell>
          <cell r="C33" t="str">
            <v>IMPORTA</v>
          </cell>
        </row>
        <row r="34">
          <cell r="A34" t="str">
            <v>ITLM1015</v>
          </cell>
          <cell r="B34">
            <v>2656629</v>
          </cell>
          <cell r="C34" t="str">
            <v>IMPORTA</v>
          </cell>
        </row>
        <row r="35">
          <cell r="A35" t="str">
            <v>ITLM1016</v>
          </cell>
          <cell r="B35">
            <v>2365921</v>
          </cell>
          <cell r="C35" t="str">
            <v>IMPORTA</v>
          </cell>
        </row>
        <row r="36">
          <cell r="A36" t="str">
            <v>ITLM1017</v>
          </cell>
          <cell r="B36">
            <v>0</v>
          </cell>
          <cell r="C36" t="str">
            <v>IMPORTA</v>
          </cell>
        </row>
        <row r="37">
          <cell r="A37" t="str">
            <v>ITLM1018</v>
          </cell>
          <cell r="B37">
            <v>2918113</v>
          </cell>
          <cell r="C37" t="str">
            <v>IMPORTA</v>
          </cell>
        </row>
        <row r="38">
          <cell r="A38" t="str">
            <v>ITLM1030</v>
          </cell>
          <cell r="B38">
            <v>1395745.37</v>
          </cell>
          <cell r="C38" t="str">
            <v>IMPORTA</v>
          </cell>
        </row>
        <row r="39">
          <cell r="A39" t="str">
            <v>ITLM1031</v>
          </cell>
          <cell r="B39">
            <v>54812112</v>
          </cell>
          <cell r="C39" t="str">
            <v>IMPORTA</v>
          </cell>
        </row>
        <row r="40">
          <cell r="A40" t="str">
            <v>ITLM1033</v>
          </cell>
          <cell r="B40">
            <v>23346120</v>
          </cell>
          <cell r="C40" t="str">
            <v>IMPORTA</v>
          </cell>
        </row>
        <row r="41">
          <cell r="A41" t="str">
            <v>ITLM1034</v>
          </cell>
          <cell r="B41">
            <v>57191.99</v>
          </cell>
          <cell r="C41" t="str">
            <v>IMPORTA</v>
          </cell>
        </row>
        <row r="42">
          <cell r="A42" t="str">
            <v>ITLM2014</v>
          </cell>
          <cell r="B42">
            <v>502732.79999999999</v>
          </cell>
          <cell r="C42" t="str">
            <v>IMPORTA</v>
          </cell>
        </row>
        <row r="45">
          <cell r="A45" t="str">
            <v>I1AAB001</v>
          </cell>
          <cell r="B45">
            <v>329256.05</v>
          </cell>
          <cell r="C45" t="str">
            <v>NROTROS</v>
          </cell>
        </row>
        <row r="46">
          <cell r="A46" t="str">
            <v>I1ARH001</v>
          </cell>
          <cell r="B46">
            <v>454329.13</v>
          </cell>
          <cell r="C46" t="str">
            <v>NROTROS</v>
          </cell>
        </row>
        <row r="47">
          <cell r="A47" t="str">
            <v>I2AFQ001</v>
          </cell>
          <cell r="B47">
            <v>585503.56999999995</v>
          </cell>
          <cell r="C47" t="str">
            <v>NROTROS</v>
          </cell>
        </row>
        <row r="48">
          <cell r="A48" t="str">
            <v>I2AW3001</v>
          </cell>
          <cell r="B48">
            <v>149387.35999999999</v>
          </cell>
          <cell r="C48" t="str">
            <v>NROTROS</v>
          </cell>
        </row>
        <row r="49">
          <cell r="A49" t="str">
            <v>I2AXK001</v>
          </cell>
          <cell r="B49">
            <v>383470.62</v>
          </cell>
          <cell r="C49" t="str">
            <v>NROTROS</v>
          </cell>
        </row>
        <row r="50">
          <cell r="A50" t="str">
            <v>I2B1B001</v>
          </cell>
          <cell r="B50">
            <v>272392.49</v>
          </cell>
          <cell r="C50" t="str">
            <v>NROTROS</v>
          </cell>
        </row>
        <row r="51">
          <cell r="A51" t="str">
            <v>I2B3C001</v>
          </cell>
          <cell r="B51">
            <v>373726.1</v>
          </cell>
          <cell r="C51" t="str">
            <v>NROTROS</v>
          </cell>
        </row>
        <row r="52">
          <cell r="A52" t="str">
            <v>I2BIM001</v>
          </cell>
          <cell r="B52">
            <v>77004.039999999994</v>
          </cell>
          <cell r="C52" t="str">
            <v>NROTROS</v>
          </cell>
        </row>
        <row r="53">
          <cell r="A53" t="str">
            <v>I2C15001</v>
          </cell>
          <cell r="B53">
            <v>69858.81</v>
          </cell>
          <cell r="C53" t="str">
            <v>NROTROS</v>
          </cell>
        </row>
        <row r="54">
          <cell r="A54" t="str">
            <v>I2C5A001</v>
          </cell>
          <cell r="B54">
            <v>345962.02</v>
          </cell>
          <cell r="C54" t="str">
            <v>NROTROS</v>
          </cell>
        </row>
        <row r="55">
          <cell r="A55" t="str">
            <v>I2C5B001</v>
          </cell>
          <cell r="B55">
            <v>100922.76</v>
          </cell>
          <cell r="C55" t="str">
            <v>NROTROS</v>
          </cell>
        </row>
        <row r="56">
          <cell r="A56" t="str">
            <v>I2C5D001</v>
          </cell>
          <cell r="B56">
            <v>91348.52</v>
          </cell>
          <cell r="C56" t="str">
            <v>NROTROS</v>
          </cell>
        </row>
        <row r="57">
          <cell r="A57" t="str">
            <v>I2C5E001</v>
          </cell>
          <cell r="B57">
            <v>89392.63</v>
          </cell>
          <cell r="C57" t="str">
            <v>NROTROS</v>
          </cell>
        </row>
        <row r="58">
          <cell r="A58" t="str">
            <v>I2C6P001</v>
          </cell>
          <cell r="B58">
            <v>125898.9</v>
          </cell>
          <cell r="C58" t="str">
            <v>NROTROS</v>
          </cell>
        </row>
        <row r="59">
          <cell r="A59" t="str">
            <v>I2C8O001</v>
          </cell>
          <cell r="B59">
            <v>39262.730000000003</v>
          </cell>
          <cell r="C59" t="str">
            <v>NROTROS</v>
          </cell>
        </row>
        <row r="60">
          <cell r="A60" t="str">
            <v>I2CGX001</v>
          </cell>
          <cell r="B60">
            <v>4169.97</v>
          </cell>
          <cell r="C60" t="str">
            <v>NROTROS</v>
          </cell>
        </row>
        <row r="61">
          <cell r="A61" t="str">
            <v>I2CKB001</v>
          </cell>
          <cell r="B61">
            <v>313860.84000000003</v>
          </cell>
          <cell r="C61" t="str">
            <v>NROTROS</v>
          </cell>
        </row>
        <row r="62">
          <cell r="A62" t="str">
            <v>I2CQA001</v>
          </cell>
          <cell r="B62">
            <v>39041.089999999997</v>
          </cell>
          <cell r="C62" t="str">
            <v>NROTROS</v>
          </cell>
        </row>
        <row r="63">
          <cell r="A63" t="str">
            <v>I2CQI001</v>
          </cell>
          <cell r="B63">
            <v>41386.28</v>
          </cell>
          <cell r="C63" t="str">
            <v>NROTROS</v>
          </cell>
        </row>
        <row r="64">
          <cell r="A64" t="str">
            <v>I2CQN001</v>
          </cell>
          <cell r="B64">
            <v>39871.21</v>
          </cell>
          <cell r="C64" t="str">
            <v>NROTROS</v>
          </cell>
        </row>
        <row r="65">
          <cell r="A65" t="str">
            <v>I2CVA001</v>
          </cell>
          <cell r="B65">
            <v>11097.09</v>
          </cell>
          <cell r="C65" t="str">
            <v>NROTROS</v>
          </cell>
        </row>
        <row r="66">
          <cell r="A66" t="str">
            <v>I2CZE001</v>
          </cell>
          <cell r="B66">
            <v>43211.02</v>
          </cell>
          <cell r="C66" t="str">
            <v>NROTROS</v>
          </cell>
        </row>
        <row r="67">
          <cell r="A67" t="str">
            <v>I2D13001</v>
          </cell>
          <cell r="B67">
            <v>66576.600000000006</v>
          </cell>
          <cell r="C67" t="str">
            <v>NROTROS</v>
          </cell>
        </row>
        <row r="68">
          <cell r="A68" t="str">
            <v>I2D2M001</v>
          </cell>
          <cell r="B68">
            <v>81803.259999999995</v>
          </cell>
          <cell r="C68" t="str">
            <v>NROTROS</v>
          </cell>
        </row>
        <row r="69">
          <cell r="A69" t="str">
            <v>I2DG8001</v>
          </cell>
          <cell r="B69">
            <v>41975.15</v>
          </cell>
          <cell r="C69" t="str">
            <v>NROTROS</v>
          </cell>
        </row>
        <row r="70">
          <cell r="A70" t="str">
            <v>I2DGB001</v>
          </cell>
          <cell r="B70">
            <v>72154.47</v>
          </cell>
          <cell r="C70" t="str">
            <v>NROTROS</v>
          </cell>
        </row>
        <row r="71">
          <cell r="A71" t="str">
            <v>I2DHD001</v>
          </cell>
          <cell r="B71">
            <v>114275.95</v>
          </cell>
          <cell r="C71" t="str">
            <v>NROTROS</v>
          </cell>
        </row>
        <row r="72">
          <cell r="A72" t="str">
            <v>I2DHF001</v>
          </cell>
          <cell r="B72">
            <v>22784.74</v>
          </cell>
          <cell r="C72" t="str">
            <v>NROTROS</v>
          </cell>
        </row>
        <row r="73">
          <cell r="A73" t="str">
            <v>I2DIT001</v>
          </cell>
          <cell r="B73">
            <v>59376.84</v>
          </cell>
          <cell r="C73" t="str">
            <v>NROTROS</v>
          </cell>
        </row>
        <row r="74">
          <cell r="A74" t="str">
            <v>I2DKR001</v>
          </cell>
          <cell r="B74">
            <v>14280.81</v>
          </cell>
          <cell r="C74" t="str">
            <v>NROTROS</v>
          </cell>
        </row>
        <row r="75">
          <cell r="A75" t="str">
            <v>I2DKS001</v>
          </cell>
          <cell r="B75">
            <v>9542.14</v>
          </cell>
          <cell r="C75" t="str">
            <v>NROTROS</v>
          </cell>
        </row>
        <row r="76">
          <cell r="A76" t="str">
            <v>I2DT3001</v>
          </cell>
          <cell r="B76">
            <v>514281.65</v>
          </cell>
          <cell r="C76" t="str">
            <v>NROTROS</v>
          </cell>
        </row>
        <row r="77">
          <cell r="A77" t="str">
            <v>I2DY3001</v>
          </cell>
          <cell r="B77">
            <v>50410.14</v>
          </cell>
          <cell r="C77" t="str">
            <v>NROTROS</v>
          </cell>
        </row>
        <row r="78">
          <cell r="A78" t="str">
            <v>I2DYX001</v>
          </cell>
          <cell r="B78">
            <v>23909.13</v>
          </cell>
          <cell r="C78" t="str">
            <v>NROTROS</v>
          </cell>
        </row>
        <row r="79">
          <cell r="A79" t="str">
            <v>I2DYY001</v>
          </cell>
          <cell r="B79">
            <v>10093.58</v>
          </cell>
          <cell r="C79" t="str">
            <v>NROTROS</v>
          </cell>
        </row>
        <row r="80">
          <cell r="A80" t="str">
            <v>I2DZT001</v>
          </cell>
          <cell r="B80">
            <v>12866.51</v>
          </cell>
          <cell r="C80" t="str">
            <v>NROTROS</v>
          </cell>
        </row>
        <row r="81">
          <cell r="A81" t="str">
            <v>I2E2C001</v>
          </cell>
          <cell r="B81">
            <v>13308.06</v>
          </cell>
          <cell r="C81" t="str">
            <v>NROTROS</v>
          </cell>
        </row>
        <row r="82">
          <cell r="A82" t="str">
            <v>I2EAP001</v>
          </cell>
          <cell r="B82">
            <v>92077.63</v>
          </cell>
          <cell r="C82" t="str">
            <v>NROTROS</v>
          </cell>
        </row>
        <row r="83">
          <cell r="A83" t="str">
            <v>I2EFU001</v>
          </cell>
          <cell r="B83">
            <v>26073.69</v>
          </cell>
          <cell r="C83" t="str">
            <v>NROTROS</v>
          </cell>
        </row>
        <row r="84">
          <cell r="A84" t="str">
            <v>I2EGH001</v>
          </cell>
          <cell r="B84">
            <v>200003.92</v>
          </cell>
          <cell r="C84" t="str">
            <v>NROTROS</v>
          </cell>
        </row>
        <row r="85">
          <cell r="A85" t="str">
            <v>I2EHH001</v>
          </cell>
          <cell r="B85">
            <v>21617.759999999998</v>
          </cell>
          <cell r="C85" t="str">
            <v>NROTROS</v>
          </cell>
        </row>
        <row r="86">
          <cell r="A86" t="str">
            <v>I2EHV001</v>
          </cell>
          <cell r="B86">
            <v>312112.26</v>
          </cell>
          <cell r="C86" t="str">
            <v>NROTROS</v>
          </cell>
        </row>
        <row r="87">
          <cell r="A87" t="str">
            <v>I2ELF001</v>
          </cell>
          <cell r="B87">
            <v>27812.77</v>
          </cell>
          <cell r="C87" t="str">
            <v>NROTROS</v>
          </cell>
        </row>
        <row r="88">
          <cell r="A88" t="str">
            <v>I2EQ9001</v>
          </cell>
          <cell r="B88">
            <v>320303.11</v>
          </cell>
          <cell r="C88" t="str">
            <v>NROTROS</v>
          </cell>
        </row>
        <row r="89">
          <cell r="A89" t="str">
            <v>I2ESG001</v>
          </cell>
          <cell r="B89">
            <v>714545.91</v>
          </cell>
          <cell r="C89" t="str">
            <v>NROTROS</v>
          </cell>
        </row>
        <row r="90">
          <cell r="A90" t="str">
            <v>I2EWG001</v>
          </cell>
          <cell r="B90">
            <v>36062.89</v>
          </cell>
          <cell r="C90" t="str">
            <v>NROTROS</v>
          </cell>
        </row>
        <row r="91">
          <cell r="A91" t="str">
            <v>I2EWI001</v>
          </cell>
          <cell r="B91">
            <v>52173.89</v>
          </cell>
          <cell r="C91" t="str">
            <v>NROTROS</v>
          </cell>
        </row>
        <row r="92">
          <cell r="A92" t="str">
            <v>I2F2M001</v>
          </cell>
          <cell r="B92">
            <v>48843.8</v>
          </cell>
          <cell r="C92" t="str">
            <v>NROTROS</v>
          </cell>
        </row>
        <row r="93">
          <cell r="A93" t="str">
            <v>I2F2U001</v>
          </cell>
          <cell r="B93">
            <v>46995.72</v>
          </cell>
          <cell r="C93" t="str">
            <v>NROTROS</v>
          </cell>
        </row>
        <row r="94">
          <cell r="A94" t="str">
            <v>I2F2V001</v>
          </cell>
          <cell r="B94">
            <v>21748.86</v>
          </cell>
          <cell r="C94" t="str">
            <v>NROTROS</v>
          </cell>
        </row>
        <row r="95">
          <cell r="A95" t="str">
            <v>I2F56001</v>
          </cell>
          <cell r="B95">
            <v>26309.41</v>
          </cell>
          <cell r="C95" t="str">
            <v>NROTROS</v>
          </cell>
        </row>
        <row r="96">
          <cell r="A96" t="str">
            <v>I2F57001</v>
          </cell>
          <cell r="B96">
            <v>49677.86</v>
          </cell>
          <cell r="C96" t="str">
            <v>NROTROS</v>
          </cell>
        </row>
        <row r="97">
          <cell r="A97" t="str">
            <v>I2FBM001</v>
          </cell>
          <cell r="B97">
            <v>54291.64</v>
          </cell>
          <cell r="C97" t="str">
            <v>NROTROS</v>
          </cell>
        </row>
        <row r="98">
          <cell r="A98" t="str">
            <v>I2FHW001</v>
          </cell>
          <cell r="B98">
            <v>10095.33</v>
          </cell>
          <cell r="C98" t="str">
            <v>NROTROS</v>
          </cell>
        </row>
        <row r="99">
          <cell r="A99" t="str">
            <v>I2FJP001</v>
          </cell>
          <cell r="B99">
            <v>14690.44</v>
          </cell>
          <cell r="C99" t="str">
            <v>NROTROS</v>
          </cell>
        </row>
        <row r="100">
          <cell r="A100" t="str">
            <v>I2FL5001</v>
          </cell>
          <cell r="B100">
            <v>4230.88</v>
          </cell>
          <cell r="C100" t="str">
            <v>NROTROS</v>
          </cell>
        </row>
        <row r="101">
          <cell r="A101" t="str">
            <v>I2FMH001</v>
          </cell>
          <cell r="B101">
            <v>10370.15</v>
          </cell>
          <cell r="C101" t="str">
            <v>NROTROS</v>
          </cell>
        </row>
        <row r="102">
          <cell r="A102" t="str">
            <v>I2FMN001</v>
          </cell>
          <cell r="B102">
            <v>84724.76</v>
          </cell>
          <cell r="C102" t="str">
            <v>NROTROS</v>
          </cell>
        </row>
        <row r="103">
          <cell r="A103" t="str">
            <v>I2FS6001</v>
          </cell>
          <cell r="B103">
            <v>203269.29</v>
          </cell>
          <cell r="C103" t="str">
            <v>NROTROS</v>
          </cell>
        </row>
        <row r="104">
          <cell r="A104" t="str">
            <v>I2FUV001</v>
          </cell>
          <cell r="B104">
            <v>245550.98</v>
          </cell>
          <cell r="C104" t="str">
            <v>NROTROS</v>
          </cell>
        </row>
        <row r="105">
          <cell r="A105" t="str">
            <v>I2FUW001</v>
          </cell>
          <cell r="B105">
            <v>138362.17000000001</v>
          </cell>
          <cell r="C105" t="str">
            <v>NROTROS</v>
          </cell>
        </row>
        <row r="106">
          <cell r="A106" t="str">
            <v>I2G2G001</v>
          </cell>
          <cell r="B106">
            <v>53948.07</v>
          </cell>
          <cell r="C106" t="str">
            <v>NROTROS</v>
          </cell>
        </row>
        <row r="107">
          <cell r="A107" t="str">
            <v>I2G5L001</v>
          </cell>
          <cell r="B107">
            <v>20924.22</v>
          </cell>
          <cell r="C107" t="str">
            <v>NROTROS</v>
          </cell>
        </row>
        <row r="108">
          <cell r="A108" t="str">
            <v>I2G5X001</v>
          </cell>
          <cell r="B108">
            <v>35400.639999999999</v>
          </cell>
          <cell r="C108" t="str">
            <v>NROTROS</v>
          </cell>
        </row>
        <row r="109">
          <cell r="A109" t="str">
            <v>I2G6L001</v>
          </cell>
          <cell r="B109">
            <v>100651.89</v>
          </cell>
          <cell r="C109" t="str">
            <v>NROTROS</v>
          </cell>
        </row>
        <row r="110">
          <cell r="A110" t="str">
            <v>I2GI8001</v>
          </cell>
          <cell r="B110">
            <v>24744.560000000001</v>
          </cell>
          <cell r="C110" t="str">
            <v>NROTROS</v>
          </cell>
        </row>
        <row r="111">
          <cell r="A111" t="str">
            <v>I2GNK001</v>
          </cell>
          <cell r="B111">
            <v>4712.5600000000004</v>
          </cell>
          <cell r="C111" t="str">
            <v>NROTROS</v>
          </cell>
        </row>
        <row r="112">
          <cell r="A112" t="str">
            <v>ICDM2001</v>
          </cell>
          <cell r="B112">
            <v>161838.91</v>
          </cell>
          <cell r="C112" t="str">
            <v>NROTROS</v>
          </cell>
        </row>
        <row r="113">
          <cell r="A113" t="str">
            <v>IFBT1001</v>
          </cell>
          <cell r="B113">
            <v>2430870.13</v>
          </cell>
          <cell r="C113" t="str">
            <v>NROTROS</v>
          </cell>
        </row>
        <row r="114">
          <cell r="A114" t="str">
            <v>ILPQ1001</v>
          </cell>
          <cell r="B114">
            <v>556118.96</v>
          </cell>
          <cell r="C114" t="str">
            <v>NROTROS</v>
          </cell>
        </row>
        <row r="115">
          <cell r="A115" t="str">
            <v>ISPN1001</v>
          </cell>
          <cell r="B115">
            <v>1048368.84</v>
          </cell>
          <cell r="C115" t="str">
            <v>NROTROS</v>
          </cell>
        </row>
        <row r="116">
          <cell r="A116" t="str">
            <v>ITLS1001</v>
          </cell>
          <cell r="B116">
            <v>797061.45</v>
          </cell>
          <cell r="C116" t="str">
            <v>NROTROS</v>
          </cell>
        </row>
        <row r="117">
          <cell r="A117" t="str">
            <v>ITXP1001</v>
          </cell>
          <cell r="B117">
            <v>2523741.94</v>
          </cell>
          <cell r="C117" t="str">
            <v>NROTROS</v>
          </cell>
        </row>
        <row r="120">
          <cell r="A120" t="str">
            <v>I2AYJ001</v>
          </cell>
          <cell r="B120">
            <v>154307.28</v>
          </cell>
          <cell r="C120" t="str">
            <v>NRTOLIMA</v>
          </cell>
        </row>
        <row r="121">
          <cell r="A121" t="str">
            <v>I2CBI001</v>
          </cell>
          <cell r="B121">
            <v>59563.1</v>
          </cell>
          <cell r="C121" t="str">
            <v>NRTOLIMA</v>
          </cell>
        </row>
        <row r="122">
          <cell r="A122" t="str">
            <v>I2CBK001</v>
          </cell>
          <cell r="B122">
            <v>42875.14</v>
          </cell>
          <cell r="C122" t="str">
            <v>NRTOLIMA</v>
          </cell>
        </row>
        <row r="123">
          <cell r="A123" t="str">
            <v>I2CKD001</v>
          </cell>
          <cell r="B123">
            <v>47494.69</v>
          </cell>
          <cell r="C123" t="str">
            <v>NRTOLIMA</v>
          </cell>
        </row>
        <row r="124">
          <cell r="A124" t="str">
            <v>I2DLC001</v>
          </cell>
          <cell r="B124">
            <v>29675.59</v>
          </cell>
          <cell r="C124" t="str">
            <v>NRTOLIMA</v>
          </cell>
        </row>
        <row r="125">
          <cell r="A125" t="str">
            <v>I2ENK001</v>
          </cell>
          <cell r="B125">
            <v>122612.78</v>
          </cell>
          <cell r="C125" t="str">
            <v>NRTOLIMA</v>
          </cell>
        </row>
        <row r="126">
          <cell r="A126" t="str">
            <v>I2ERG001</v>
          </cell>
          <cell r="B126">
            <v>49076.61</v>
          </cell>
          <cell r="C126" t="str">
            <v>NRTOLIMA</v>
          </cell>
        </row>
        <row r="127">
          <cell r="A127" t="str">
            <v>I2ERP001</v>
          </cell>
          <cell r="B127">
            <v>29972.21</v>
          </cell>
          <cell r="C127" t="str">
            <v>NRTOLIMA</v>
          </cell>
        </row>
        <row r="128">
          <cell r="A128" t="str">
            <v>I2EY7001</v>
          </cell>
          <cell r="B128">
            <v>53139.360000000001</v>
          </cell>
          <cell r="C128" t="str">
            <v>NRTOLIMA</v>
          </cell>
        </row>
        <row r="129">
          <cell r="A129" t="str">
            <v>I2F2B001</v>
          </cell>
          <cell r="B129">
            <v>89333.09</v>
          </cell>
          <cell r="C129" t="str">
            <v>NRTOLIMA</v>
          </cell>
        </row>
        <row r="130">
          <cell r="A130" t="str">
            <v>I2FC1001</v>
          </cell>
          <cell r="B130">
            <v>19756.52</v>
          </cell>
          <cell r="C130" t="str">
            <v>NRTOLIMA</v>
          </cell>
        </row>
        <row r="131">
          <cell r="A131" t="str">
            <v>I2FK2001</v>
          </cell>
          <cell r="B131">
            <v>94919.23</v>
          </cell>
          <cell r="C131" t="str">
            <v>NRTOLIMA</v>
          </cell>
        </row>
        <row r="132">
          <cell r="A132" t="str">
            <v>I2FOB001</v>
          </cell>
          <cell r="B132">
            <v>41869.949999999997</v>
          </cell>
          <cell r="C132" t="str">
            <v>NRTOLIMA</v>
          </cell>
        </row>
        <row r="133">
          <cell r="A133" t="str">
            <v>I2FTQ001</v>
          </cell>
          <cell r="B133">
            <v>172203.55</v>
          </cell>
          <cell r="C133" t="str">
            <v>NRTOLIMA</v>
          </cell>
        </row>
        <row r="134">
          <cell r="A134" t="str">
            <v>I2FZ4001</v>
          </cell>
          <cell r="B134">
            <v>640947.6</v>
          </cell>
          <cell r="C134" t="str">
            <v>NRTOLIMA</v>
          </cell>
        </row>
        <row r="135">
          <cell r="A135" t="str">
            <v>I2G2F001</v>
          </cell>
          <cell r="B135">
            <v>51690.86</v>
          </cell>
          <cell r="C135" t="str">
            <v>NRTOLIMA</v>
          </cell>
        </row>
        <row r="136">
          <cell r="A136" t="str">
            <v>I2G7Q001</v>
          </cell>
          <cell r="B136">
            <v>209111.99</v>
          </cell>
          <cell r="C136" t="str">
            <v>NRTOLIMA</v>
          </cell>
        </row>
        <row r="137">
          <cell r="A137" t="str">
            <v>I2GBE001</v>
          </cell>
          <cell r="B137">
            <v>70106.86</v>
          </cell>
          <cell r="C137" t="str">
            <v>NRTOLIMA</v>
          </cell>
        </row>
        <row r="138">
          <cell r="A138" t="str">
            <v>I2GCW001</v>
          </cell>
          <cell r="B138">
            <v>192777.13</v>
          </cell>
          <cell r="C138" t="str">
            <v>NRTOLIMA</v>
          </cell>
        </row>
        <row r="139">
          <cell r="A139" t="str">
            <v>I2GFF001</v>
          </cell>
          <cell r="B139">
            <v>62121.64</v>
          </cell>
          <cell r="C139" t="str">
            <v>NRTOLIMA</v>
          </cell>
        </row>
        <row r="140">
          <cell r="A140" t="str">
            <v>I2GFG001</v>
          </cell>
          <cell r="B140">
            <v>52142.35</v>
          </cell>
          <cell r="C140" t="str">
            <v>NRTOLIMA</v>
          </cell>
        </row>
        <row r="141">
          <cell r="A141" t="str">
            <v>I2GFH001</v>
          </cell>
          <cell r="B141">
            <v>115811.19</v>
          </cell>
          <cell r="C141" t="str">
            <v>NRTOLIMA</v>
          </cell>
        </row>
        <row r="142">
          <cell r="A142" t="str">
            <v>I2GGB001</v>
          </cell>
          <cell r="B142">
            <v>202973.88</v>
          </cell>
          <cell r="C142" t="str">
            <v>NRTOLIMA</v>
          </cell>
        </row>
        <row r="143">
          <cell r="A143" t="str">
            <v>I2GGC001</v>
          </cell>
          <cell r="B143">
            <v>76363.199999999997</v>
          </cell>
          <cell r="C143" t="str">
            <v>NRTOLIMA</v>
          </cell>
        </row>
        <row r="144">
          <cell r="A144" t="str">
            <v>ITLMC001</v>
          </cell>
          <cell r="B144">
            <v>1009332.36</v>
          </cell>
          <cell r="C144" t="str">
            <v>NRTOLIMA</v>
          </cell>
        </row>
      </sheetData>
      <sheetData sheetId="6" refreshError="1"/>
      <sheetData sheetId="7" refreshError="1"/>
      <sheetData sheetId="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Hoja4"/>
      <sheetName val="Hoja3"/>
    </sheetNames>
    <sheetDataSet>
      <sheetData sheetId="0" refreshError="1"/>
      <sheetData sheetId="1">
        <row r="1">
          <cell r="A1" t="str">
            <v>CODIGO</v>
          </cell>
          <cell r="B1" t="str">
            <v>TIPO</v>
          </cell>
          <cell r="C1" t="str">
            <v>NOMBRE</v>
          </cell>
          <cell r="D1" t="str">
            <v>ZONA</v>
          </cell>
          <cell r="E1" t="str">
            <v>FECHA</v>
          </cell>
          <cell r="F1" t="str">
            <v>COMERCIALIZADOR</v>
          </cell>
          <cell r="G1" t="str">
            <v>NIVEL TENSION</v>
          </cell>
        </row>
        <row r="2">
          <cell r="A2" t="str">
            <v>ECHC1023</v>
          </cell>
          <cell r="B2" t="str">
            <v>IMPORTA</v>
          </cell>
          <cell r="C2" t="str">
            <v>La victoria</v>
          </cell>
          <cell r="D2" t="str">
            <v>NORTE</v>
          </cell>
          <cell r="F2" t="str">
            <v>CHEC</v>
          </cell>
        </row>
        <row r="3">
          <cell r="A3" t="str">
            <v>ECHC1027</v>
          </cell>
          <cell r="B3" t="str">
            <v>IMPORTA</v>
          </cell>
          <cell r="C3" t="str">
            <v>Dorada - honda</v>
          </cell>
          <cell r="D3" t="str">
            <v>NORTE</v>
          </cell>
          <cell r="F3" t="str">
            <v>CHEC</v>
          </cell>
        </row>
        <row r="4">
          <cell r="A4" t="str">
            <v>EHUI1021</v>
          </cell>
          <cell r="B4" t="str">
            <v>IMPORTA</v>
          </cell>
          <cell r="C4" t="str">
            <v>El bote</v>
          </cell>
          <cell r="D4" t="str">
            <v>SUR</v>
          </cell>
          <cell r="F4" t="str">
            <v>HUILA</v>
          </cell>
          <cell r="G4">
            <v>4</v>
          </cell>
        </row>
        <row r="5">
          <cell r="A5" t="str">
            <v>EHUI1022</v>
          </cell>
          <cell r="B5" t="str">
            <v>IMPORTA</v>
          </cell>
          <cell r="C5" t="str">
            <v>El bote</v>
          </cell>
          <cell r="D5" t="str">
            <v>SUR</v>
          </cell>
          <cell r="F5" t="str">
            <v>HUILA</v>
          </cell>
          <cell r="G5">
            <v>4</v>
          </cell>
        </row>
        <row r="6">
          <cell r="A6" t="str">
            <v>EPST1001</v>
          </cell>
          <cell r="B6" t="str">
            <v>IMPORTA</v>
          </cell>
          <cell r="C6" t="str">
            <v>PASTALES</v>
          </cell>
          <cell r="D6" t="str">
            <v>CENTRO</v>
          </cell>
          <cell r="E6">
            <v>38041</v>
          </cell>
          <cell r="F6" t="str">
            <v>EGETSA</v>
          </cell>
          <cell r="G6">
            <v>2</v>
          </cell>
        </row>
        <row r="7">
          <cell r="A7" t="str">
            <v>ERCIO001</v>
          </cell>
          <cell r="B7" t="str">
            <v>IMPORTA</v>
          </cell>
          <cell r="C7" t="str">
            <v>RIO RECIO</v>
          </cell>
          <cell r="D7" t="str">
            <v>NORTE</v>
          </cell>
          <cell r="E7">
            <v>38041</v>
          </cell>
          <cell r="F7" t="str">
            <v>EGETSA</v>
          </cell>
          <cell r="G7">
            <v>2</v>
          </cell>
        </row>
        <row r="8">
          <cell r="A8" t="str">
            <v>ETLM1002</v>
          </cell>
          <cell r="B8" t="str">
            <v>EXPORTA</v>
          </cell>
          <cell r="C8" t="str">
            <v>Regivit EDQ</v>
          </cell>
          <cell r="D8" t="str">
            <v>CENTRO</v>
          </cell>
          <cell r="F8" t="str">
            <v>TOLIMA</v>
          </cell>
        </row>
        <row r="9">
          <cell r="A9" t="str">
            <v>ETLM1006</v>
          </cell>
          <cell r="B9" t="str">
            <v>EXPORTA</v>
          </cell>
          <cell r="C9" t="str">
            <v>S.T.N - Mirolindo</v>
          </cell>
          <cell r="D9" t="str">
            <v>CENTRO</v>
          </cell>
          <cell r="F9" t="str">
            <v>ISA</v>
          </cell>
          <cell r="G9" t="str">
            <v>STN</v>
          </cell>
        </row>
        <row r="10">
          <cell r="A10" t="str">
            <v>ETLM1009</v>
          </cell>
          <cell r="B10" t="str">
            <v>EXPORTA</v>
          </cell>
          <cell r="C10" t="str">
            <v>EEC 7 - Diamante</v>
          </cell>
          <cell r="D10" t="str">
            <v>SUR</v>
          </cell>
          <cell r="F10" t="str">
            <v>TOLIMA</v>
          </cell>
        </row>
        <row r="11">
          <cell r="A11" t="str">
            <v>ETLM1010</v>
          </cell>
          <cell r="B11" t="str">
            <v>EXPORTA</v>
          </cell>
          <cell r="C11" t="str">
            <v>Ricaurte 1</v>
          </cell>
          <cell r="D11" t="str">
            <v>SUR</v>
          </cell>
          <cell r="F11" t="str">
            <v>TOLIMA</v>
          </cell>
        </row>
        <row r="12">
          <cell r="A12" t="str">
            <v>ETLM1011</v>
          </cell>
          <cell r="B12" t="str">
            <v>EXPORTA</v>
          </cell>
          <cell r="C12" t="str">
            <v xml:space="preserve">Girardot 1 </v>
          </cell>
          <cell r="D12" t="str">
            <v>SUR</v>
          </cell>
          <cell r="F12" t="str">
            <v>TOLIMA</v>
          </cell>
        </row>
        <row r="13">
          <cell r="A13" t="str">
            <v>ETLM1012</v>
          </cell>
          <cell r="B13" t="str">
            <v>EXPORTA</v>
          </cell>
          <cell r="C13" t="str">
            <v>Girardot 2</v>
          </cell>
          <cell r="D13" t="str">
            <v>SUR</v>
          </cell>
          <cell r="F13" t="str">
            <v>TOLIMA</v>
          </cell>
        </row>
        <row r="14">
          <cell r="A14" t="str">
            <v>ETLM1013</v>
          </cell>
          <cell r="B14" t="str">
            <v>EXPORTA</v>
          </cell>
          <cell r="C14" t="str">
            <v>Girardot 3</v>
          </cell>
          <cell r="D14" t="str">
            <v>SUR</v>
          </cell>
          <cell r="F14" t="str">
            <v>TOLIMA</v>
          </cell>
        </row>
        <row r="15">
          <cell r="A15" t="str">
            <v>ETLM1023</v>
          </cell>
          <cell r="B15" t="str">
            <v>EXPORTA</v>
          </cell>
          <cell r="C15" t="str">
            <v>Prado Consumo Propio</v>
          </cell>
          <cell r="D15" t="str">
            <v>SUR</v>
          </cell>
          <cell r="F15" t="str">
            <v>EGETSA</v>
          </cell>
        </row>
        <row r="16">
          <cell r="A16" t="str">
            <v>ETLM1028</v>
          </cell>
          <cell r="B16" t="str">
            <v>EXPORTA</v>
          </cell>
          <cell r="C16" t="str">
            <v>Beltran Cambao</v>
          </cell>
          <cell r="D16" t="str">
            <v>NORTE</v>
          </cell>
          <cell r="F16" t="str">
            <v>TOLIMA</v>
          </cell>
        </row>
        <row r="17">
          <cell r="A17" t="str">
            <v>ETLM1029</v>
          </cell>
          <cell r="B17" t="str">
            <v>EXPORTA</v>
          </cell>
          <cell r="C17" t="str">
            <v>Guaca</v>
          </cell>
          <cell r="D17" t="str">
            <v>SUR</v>
          </cell>
          <cell r="F17" t="str">
            <v>CODENSA</v>
          </cell>
          <cell r="G17">
            <v>4</v>
          </cell>
        </row>
        <row r="18">
          <cell r="A18" t="str">
            <v>ETLM1032</v>
          </cell>
          <cell r="B18" t="str">
            <v>EXPORTA</v>
          </cell>
          <cell r="C18" t="str">
            <v>S.T.N - Guaca</v>
          </cell>
          <cell r="D18" t="str">
            <v>SUR</v>
          </cell>
          <cell r="F18" t="str">
            <v>CODENSA</v>
          </cell>
          <cell r="G18" t="str">
            <v>STN</v>
          </cell>
        </row>
        <row r="19">
          <cell r="A19" t="str">
            <v>ETLM1034</v>
          </cell>
          <cell r="B19" t="str">
            <v>EXPORTA</v>
          </cell>
          <cell r="C19" t="str">
            <v>S.T.N - San Felipe</v>
          </cell>
          <cell r="D19" t="str">
            <v>NORTE</v>
          </cell>
          <cell r="F19" t="str">
            <v>ISA</v>
          </cell>
          <cell r="G19" t="str">
            <v>STN</v>
          </cell>
        </row>
        <row r="20">
          <cell r="A20" t="str">
            <v>ETLM1036</v>
          </cell>
          <cell r="B20" t="str">
            <v>EXPORTA</v>
          </cell>
          <cell r="C20" t="str">
            <v>Ricaurte 2</v>
          </cell>
          <cell r="D20" t="str">
            <v>SUR</v>
          </cell>
          <cell r="F20" t="str">
            <v>TOLIMA</v>
          </cell>
        </row>
        <row r="21">
          <cell r="A21" t="str">
            <v>ETPD1001</v>
          </cell>
          <cell r="B21" t="str">
            <v>IMPORTA</v>
          </cell>
          <cell r="C21" t="str">
            <v>Termopiedras</v>
          </cell>
          <cell r="D21" t="str">
            <v>CENTRO</v>
          </cell>
          <cell r="F21" t="str">
            <v>TERMOPIEDRAS</v>
          </cell>
        </row>
        <row r="22">
          <cell r="A22" t="str">
            <v>EVNT1001</v>
          </cell>
          <cell r="B22" t="str">
            <v>IMPORTA</v>
          </cell>
          <cell r="C22" t="str">
            <v>VENTANA 1</v>
          </cell>
          <cell r="D22" t="str">
            <v>SUR</v>
          </cell>
          <cell r="F22" t="str">
            <v>EGETSA</v>
          </cell>
        </row>
        <row r="23">
          <cell r="A23" t="str">
            <v>EVNT1002</v>
          </cell>
          <cell r="B23" t="str">
            <v>IMPORTA</v>
          </cell>
          <cell r="C23" t="str">
            <v>VENTANA 2</v>
          </cell>
          <cell r="D23" t="str">
            <v>SUR</v>
          </cell>
          <cell r="E23">
            <v>38041</v>
          </cell>
          <cell r="F23" t="str">
            <v>EGETSA</v>
          </cell>
          <cell r="G23">
            <v>2</v>
          </cell>
        </row>
        <row r="24">
          <cell r="A24" t="str">
            <v>I1AAB001</v>
          </cell>
          <cell r="B24" t="str">
            <v>NROTROS</v>
          </cell>
          <cell r="C24" t="str">
            <v>UNION DE ARROCEROS  - SAN JOAQ</v>
          </cell>
          <cell r="D24" t="str">
            <v>CENTRO</v>
          </cell>
          <cell r="F24" t="str">
            <v>ISAGEN</v>
          </cell>
          <cell r="G24">
            <v>3</v>
          </cell>
        </row>
        <row r="25">
          <cell r="A25" t="str">
            <v>I1ARH001</v>
          </cell>
          <cell r="B25" t="str">
            <v>NROTROS</v>
          </cell>
          <cell r="C25" t="str">
            <v>MOLINO FLORHUILA S.A CHICO</v>
          </cell>
          <cell r="D25" t="str">
            <v>SUR</v>
          </cell>
          <cell r="E25">
            <v>37257</v>
          </cell>
          <cell r="F25" t="str">
            <v>ISAGEN</v>
          </cell>
          <cell r="G25">
            <v>3</v>
          </cell>
        </row>
        <row r="26">
          <cell r="A26" t="str">
            <v>I2AFQ001</v>
          </cell>
          <cell r="B26" t="str">
            <v>NROTROS</v>
          </cell>
          <cell r="C26" t="str">
            <v>INVERSIONES ROA V. SOLANO S.C</v>
          </cell>
          <cell r="D26" t="str">
            <v>SUR</v>
          </cell>
          <cell r="E26">
            <v>37257</v>
          </cell>
          <cell r="F26" t="str">
            <v>ISAGEN</v>
          </cell>
          <cell r="G26">
            <v>3</v>
          </cell>
        </row>
        <row r="27">
          <cell r="A27" t="str">
            <v>I2AW3001</v>
          </cell>
          <cell r="B27" t="str">
            <v>NROTROS</v>
          </cell>
          <cell r="C27" t="str">
            <v>UNION DE ARROCEROS  - ESPINAL</v>
          </cell>
          <cell r="D27" t="str">
            <v>SUR</v>
          </cell>
          <cell r="F27" t="str">
            <v>ISAGEN</v>
          </cell>
          <cell r="G27">
            <v>3</v>
          </cell>
        </row>
        <row r="28">
          <cell r="A28" t="str">
            <v>I2AXK001</v>
          </cell>
          <cell r="B28" t="str">
            <v>NROTROS</v>
          </cell>
          <cell r="C28" t="str">
            <v>HIPERMERCADO OPTIMO CADENALCO</v>
          </cell>
          <cell r="D28" t="str">
            <v>CENTRO</v>
          </cell>
          <cell r="F28" t="str">
            <v>EEPPM</v>
          </cell>
          <cell r="G28">
            <v>3</v>
          </cell>
        </row>
        <row r="29">
          <cell r="A29" t="str">
            <v>I2AYJ001</v>
          </cell>
          <cell r="B29" t="str">
            <v>NRTOLIMA</v>
          </cell>
          <cell r="C29" t="str">
            <v>A.Publico Honda</v>
          </cell>
          <cell r="D29" t="str">
            <v>TOLIMA</v>
          </cell>
          <cell r="F29" t="str">
            <v>TOLIMA</v>
          </cell>
          <cell r="G29">
            <v>2</v>
          </cell>
        </row>
        <row r="30">
          <cell r="A30" t="str">
            <v>I2B1B001</v>
          </cell>
          <cell r="B30" t="str">
            <v>NROTROS</v>
          </cell>
          <cell r="C30" t="str">
            <v>COLOMBIANA DE INCUBACION LTDA</v>
          </cell>
          <cell r="D30" t="str">
            <v>SUR</v>
          </cell>
          <cell r="F30" t="str">
            <v>CONENERGIA</v>
          </cell>
          <cell r="G30">
            <v>3</v>
          </cell>
        </row>
        <row r="31">
          <cell r="A31" t="str">
            <v>I2B3C001</v>
          </cell>
          <cell r="B31" t="str">
            <v>NROTROS</v>
          </cell>
          <cell r="C31" t="str">
            <v>INDUSTRIAS ALIADAS</v>
          </cell>
          <cell r="D31" t="str">
            <v>CENTRO</v>
          </cell>
          <cell r="F31" t="str">
            <v>EMGESA</v>
          </cell>
          <cell r="G31">
            <v>3</v>
          </cell>
        </row>
        <row r="32">
          <cell r="A32" t="str">
            <v>I2BIM001</v>
          </cell>
          <cell r="B32" t="str">
            <v>NROTROS</v>
          </cell>
          <cell r="C32" t="str">
            <v>MOLINO PAJONALES</v>
          </cell>
          <cell r="D32" t="str">
            <v>NORTE</v>
          </cell>
          <cell r="F32" t="str">
            <v>GENERCAUCA</v>
          </cell>
          <cell r="G32">
            <v>3</v>
          </cell>
        </row>
        <row r="33">
          <cell r="A33" t="str">
            <v>I2C15001</v>
          </cell>
          <cell r="B33" t="str">
            <v>NROTROS</v>
          </cell>
          <cell r="C33" t="str">
            <v>GASEOSAS MARIQUITA</v>
          </cell>
          <cell r="D33" t="str">
            <v>NORTE</v>
          </cell>
          <cell r="F33" t="str">
            <v>EMGESA</v>
          </cell>
          <cell r="G33">
            <v>2</v>
          </cell>
        </row>
        <row r="34">
          <cell r="A34" t="str">
            <v>I2C5A001</v>
          </cell>
          <cell r="B34" t="str">
            <v>NROTROS</v>
          </cell>
          <cell r="C34" t="str">
            <v>COMANDO AEREO  DE APOYO TACTIC</v>
          </cell>
          <cell r="D34" t="str">
            <v>SUR</v>
          </cell>
          <cell r="E34">
            <v>37271</v>
          </cell>
          <cell r="F34" t="str">
            <v>EEPPM</v>
          </cell>
          <cell r="G34">
            <v>2</v>
          </cell>
        </row>
        <row r="35">
          <cell r="A35" t="str">
            <v>I2C5B001</v>
          </cell>
          <cell r="B35" t="str">
            <v>NROTROS</v>
          </cell>
          <cell r="C35" t="str">
            <v>CIRCULO DE SUBOFICIALES FF.MM</v>
          </cell>
          <cell r="D35" t="str">
            <v>SUR</v>
          </cell>
          <cell r="E35">
            <v>37271</v>
          </cell>
          <cell r="F35" t="str">
            <v>EEPPM</v>
          </cell>
          <cell r="G35">
            <v>2</v>
          </cell>
        </row>
        <row r="36">
          <cell r="A36" t="str">
            <v>I2C5D001</v>
          </cell>
          <cell r="B36" t="str">
            <v>NROTROS</v>
          </cell>
          <cell r="C36" t="str">
            <v>SOC. HOTELERA DELTOLIMA SOFI</v>
          </cell>
          <cell r="D36" t="str">
            <v>CENTRO</v>
          </cell>
          <cell r="E36">
            <v>37272</v>
          </cell>
          <cell r="F36" t="str">
            <v>DICEL</v>
          </cell>
          <cell r="G36">
            <v>2</v>
          </cell>
        </row>
        <row r="37">
          <cell r="A37" t="str">
            <v>I2C5E001</v>
          </cell>
          <cell r="B37" t="str">
            <v>NROTROS</v>
          </cell>
          <cell r="C37" t="str">
            <v>IBAL</v>
          </cell>
          <cell r="D37" t="str">
            <v>CENTRO</v>
          </cell>
          <cell r="E37">
            <v>37302</v>
          </cell>
          <cell r="F37" t="str">
            <v>EMGESA</v>
          </cell>
          <cell r="G37">
            <v>2</v>
          </cell>
        </row>
        <row r="38">
          <cell r="A38" t="str">
            <v>I2C5F001</v>
          </cell>
          <cell r="B38" t="str">
            <v>NROTROS</v>
          </cell>
          <cell r="C38" t="str">
            <v>CLUB MILITAR LAS MERCEDES</v>
          </cell>
          <cell r="D38" t="str">
            <v>SUR</v>
          </cell>
          <cell r="E38">
            <v>37271</v>
          </cell>
          <cell r="F38" t="str">
            <v>EEPPM</v>
          </cell>
          <cell r="G38">
            <v>3</v>
          </cell>
        </row>
        <row r="39">
          <cell r="A39" t="str">
            <v>I2C6B001</v>
          </cell>
          <cell r="B39" t="str">
            <v>NRTOLIMA</v>
          </cell>
          <cell r="C39" t="str">
            <v>caribe</v>
          </cell>
          <cell r="D39" t="str">
            <v>TOLIMA</v>
          </cell>
          <cell r="F39" t="str">
            <v>TOLIMA</v>
          </cell>
          <cell r="G39">
            <v>2</v>
          </cell>
        </row>
        <row r="40">
          <cell r="A40" t="str">
            <v>I2C6P001</v>
          </cell>
          <cell r="B40" t="str">
            <v>NROTROS</v>
          </cell>
          <cell r="C40" t="str">
            <v>DESMOTOLIMA S.A.E.S.P</v>
          </cell>
          <cell r="D40" t="str">
            <v>NORTE</v>
          </cell>
          <cell r="F40" t="str">
            <v>GENERCAUCA</v>
          </cell>
          <cell r="G40">
            <v>3</v>
          </cell>
        </row>
        <row r="41">
          <cell r="A41" t="str">
            <v>I2C8O001</v>
          </cell>
          <cell r="B41" t="str">
            <v>NROTROS</v>
          </cell>
          <cell r="C41" t="str">
            <v>AGROZ</v>
          </cell>
          <cell r="D41" t="str">
            <v>SUR</v>
          </cell>
          <cell r="E41">
            <v>37288</v>
          </cell>
          <cell r="F41" t="str">
            <v>EEPPM</v>
          </cell>
          <cell r="G41">
            <v>3</v>
          </cell>
        </row>
        <row r="42">
          <cell r="A42" t="str">
            <v>I2CBI001</v>
          </cell>
          <cell r="B42" t="str">
            <v>NRTOLIMA</v>
          </cell>
          <cell r="C42" t="str">
            <v>CORP. UNIVERSITARIA DE IBAGUE</v>
          </cell>
          <cell r="D42" t="str">
            <v>CENTRO</v>
          </cell>
          <cell r="E42">
            <v>37303</v>
          </cell>
          <cell r="F42" t="str">
            <v>EEPPM</v>
          </cell>
          <cell r="G42">
            <v>2</v>
          </cell>
        </row>
        <row r="43">
          <cell r="A43" t="str">
            <v>I2CBK001</v>
          </cell>
          <cell r="B43" t="str">
            <v>NRTOLIMA</v>
          </cell>
          <cell r="C43" t="str">
            <v>Concalidad</v>
          </cell>
          <cell r="D43" t="str">
            <v>TOLIMA</v>
          </cell>
          <cell r="F43" t="str">
            <v>TOLIMA</v>
          </cell>
          <cell r="G43">
            <v>3</v>
          </cell>
        </row>
        <row r="44">
          <cell r="A44" t="str">
            <v>I2CGX001</v>
          </cell>
          <cell r="B44" t="str">
            <v>NROTROS</v>
          </cell>
          <cell r="C44" t="str">
            <v>PANAMCO INDEGA</v>
          </cell>
          <cell r="D44" t="str">
            <v>CENTRO</v>
          </cell>
          <cell r="E44">
            <v>37288</v>
          </cell>
          <cell r="F44" t="str">
            <v>EEPPM</v>
          </cell>
          <cell r="G44">
            <v>3</v>
          </cell>
        </row>
        <row r="45">
          <cell r="A45" t="str">
            <v>I2CKB001</v>
          </cell>
          <cell r="B45" t="str">
            <v>NROTROS</v>
          </cell>
          <cell r="C45" t="str">
            <v>FATEXTOL PLANTA</v>
          </cell>
          <cell r="D45" t="str">
            <v>CENTRO</v>
          </cell>
          <cell r="E45">
            <v>37257</v>
          </cell>
          <cell r="F45" t="str">
            <v>ISAGEN</v>
          </cell>
          <cell r="G45">
            <v>3</v>
          </cell>
        </row>
        <row r="46">
          <cell r="A46" t="str">
            <v>I2CKD001</v>
          </cell>
          <cell r="B46" t="str">
            <v>NRTOLIMA</v>
          </cell>
          <cell r="C46" t="str">
            <v>F.I.T LTDA</v>
          </cell>
          <cell r="D46" t="str">
            <v>TOLIMA</v>
          </cell>
          <cell r="F46" t="str">
            <v>TOLIMA</v>
          </cell>
          <cell r="G46">
            <v>2</v>
          </cell>
        </row>
        <row r="47">
          <cell r="A47" t="str">
            <v>I2CM2001</v>
          </cell>
          <cell r="B47" t="str">
            <v>NRTOLIMA</v>
          </cell>
          <cell r="C47" t="str">
            <v>Ind. Arroc del espinal</v>
          </cell>
          <cell r="D47" t="str">
            <v>TOLIMA</v>
          </cell>
          <cell r="F47" t="str">
            <v>TOLIMA</v>
          </cell>
          <cell r="G47">
            <v>2</v>
          </cell>
        </row>
        <row r="48">
          <cell r="A48" t="str">
            <v>I2CON001</v>
          </cell>
          <cell r="B48" t="str">
            <v>NROTROS</v>
          </cell>
          <cell r="C48" t="str">
            <v>MOLINO TEQUENDAMA</v>
          </cell>
          <cell r="D48" t="str">
            <v>NORTE</v>
          </cell>
          <cell r="F48" t="str">
            <v>DICEL</v>
          </cell>
          <cell r="G48">
            <v>1</v>
          </cell>
        </row>
        <row r="49">
          <cell r="A49" t="str">
            <v>I2CQA001</v>
          </cell>
          <cell r="B49" t="str">
            <v>NROTROS</v>
          </cell>
          <cell r="C49" t="str">
            <v>CIA AGROP E IND. PAJONALES S.A</v>
          </cell>
          <cell r="D49" t="str">
            <v>NORTE</v>
          </cell>
          <cell r="F49" t="str">
            <v>GENERCAUCA</v>
          </cell>
          <cell r="G49">
            <v>2</v>
          </cell>
        </row>
        <row r="50">
          <cell r="A50" t="str">
            <v>I2CQI001</v>
          </cell>
          <cell r="B50" t="str">
            <v>NROTROS</v>
          </cell>
          <cell r="C50" t="str">
            <v>HACIENDA EL TRIUNFO</v>
          </cell>
          <cell r="D50" t="str">
            <v>NORTE</v>
          </cell>
          <cell r="F50" t="str">
            <v>GENERCAUCA</v>
          </cell>
          <cell r="G50">
            <v>2</v>
          </cell>
        </row>
        <row r="51">
          <cell r="A51" t="str">
            <v>I2CQN001</v>
          </cell>
          <cell r="B51" t="str">
            <v>NROTROS</v>
          </cell>
          <cell r="C51" t="str">
            <v>HUEVOS ORO LTDA</v>
          </cell>
          <cell r="D51" t="str">
            <v>CENTRO</v>
          </cell>
          <cell r="F51" t="str">
            <v>GENERCAUCA</v>
          </cell>
          <cell r="G51">
            <v>3</v>
          </cell>
        </row>
        <row r="52">
          <cell r="A52" t="str">
            <v>I2CSH001</v>
          </cell>
          <cell r="B52" t="str">
            <v>NRTOLIMA</v>
          </cell>
          <cell r="C52" t="str">
            <v>Club Campestre</v>
          </cell>
          <cell r="D52" t="str">
            <v>TOLIMA</v>
          </cell>
          <cell r="F52" t="str">
            <v>TOLIMA</v>
          </cell>
          <cell r="G52">
            <v>2</v>
          </cell>
        </row>
        <row r="53">
          <cell r="A53" t="str">
            <v>I2CVA001</v>
          </cell>
          <cell r="B53" t="str">
            <v>NROTROS</v>
          </cell>
          <cell r="C53" t="str">
            <v>PERIODICO EL NUEVO DIA</v>
          </cell>
          <cell r="D53" t="str">
            <v>CENTRO</v>
          </cell>
          <cell r="F53" t="str">
            <v>GENERCAUCA</v>
          </cell>
          <cell r="G53">
            <v>2</v>
          </cell>
        </row>
        <row r="54">
          <cell r="A54" t="str">
            <v>I2CYS001</v>
          </cell>
          <cell r="B54" t="str">
            <v>NRTOLIMA</v>
          </cell>
          <cell r="C54" t="str">
            <v>colesxelsos</v>
          </cell>
          <cell r="D54" t="str">
            <v>TOLIMA</v>
          </cell>
          <cell r="F54" t="str">
            <v>TOLIMA</v>
          </cell>
          <cell r="G54">
            <v>2</v>
          </cell>
        </row>
        <row r="55">
          <cell r="A55" t="str">
            <v>I2CZE001</v>
          </cell>
          <cell r="B55" t="str">
            <v>NROTROS</v>
          </cell>
          <cell r="C55" t="str">
            <v>AGRICOLA SAN MARINO</v>
          </cell>
          <cell r="D55" t="str">
            <v>SUR</v>
          </cell>
          <cell r="F55" t="str">
            <v>DICEL</v>
          </cell>
          <cell r="G55">
            <v>2</v>
          </cell>
        </row>
        <row r="56">
          <cell r="A56" t="str">
            <v>I2D13001</v>
          </cell>
          <cell r="B56" t="str">
            <v>NROTROS</v>
          </cell>
          <cell r="C56" t="str">
            <v>CARCAFE-MEMBER OF VOLCAFE GROU</v>
          </cell>
          <cell r="D56" t="str">
            <v>NORTE</v>
          </cell>
          <cell r="F56" t="str">
            <v>ESSA</v>
          </cell>
          <cell r="G56">
            <v>3</v>
          </cell>
        </row>
        <row r="57">
          <cell r="A57" t="str">
            <v>I2D2M001</v>
          </cell>
          <cell r="B57" t="str">
            <v>NROTROS</v>
          </cell>
          <cell r="C57" t="str">
            <v>GRANJA BUENOS AIRES S.A</v>
          </cell>
          <cell r="D57" t="str">
            <v>CENTRO</v>
          </cell>
          <cell r="E57">
            <v>37226</v>
          </cell>
          <cell r="F57" t="str">
            <v>EEPPM</v>
          </cell>
          <cell r="G57">
            <v>3</v>
          </cell>
        </row>
        <row r="58">
          <cell r="A58" t="str">
            <v>I2D3O001</v>
          </cell>
          <cell r="B58" t="str">
            <v>NRTOLIMA</v>
          </cell>
          <cell r="C58" t="str">
            <v>MOLINO LOS ANDES</v>
          </cell>
          <cell r="D58" t="str">
            <v>TOLIMA</v>
          </cell>
          <cell r="F58" t="str">
            <v>TOLIMA</v>
          </cell>
          <cell r="G58">
            <v>3</v>
          </cell>
        </row>
        <row r="59">
          <cell r="A59" t="str">
            <v>I2D6B001</v>
          </cell>
          <cell r="B59" t="str">
            <v>NRTOLIMA</v>
          </cell>
          <cell r="C59" t="str">
            <v>UNIVERSIDAD DEL TOLIMA</v>
          </cell>
          <cell r="D59" t="str">
            <v>TOLIMA</v>
          </cell>
          <cell r="F59" t="str">
            <v>TOLIMA</v>
          </cell>
          <cell r="G59">
            <v>2</v>
          </cell>
        </row>
        <row r="60">
          <cell r="A60" t="str">
            <v>I2DG8001</v>
          </cell>
          <cell r="B60" t="str">
            <v>NROTROS</v>
          </cell>
          <cell r="C60" t="str">
            <v>FEDEARROZ-PLANTA DE SEMILLAS</v>
          </cell>
          <cell r="D60" t="str">
            <v>SUR</v>
          </cell>
          <cell r="E60">
            <v>37247</v>
          </cell>
          <cell r="F60" t="str">
            <v>EEPPM</v>
          </cell>
          <cell r="G60">
            <v>3</v>
          </cell>
        </row>
        <row r="61">
          <cell r="A61" t="str">
            <v>I2DGB001</v>
          </cell>
          <cell r="B61" t="str">
            <v>NROTROS</v>
          </cell>
          <cell r="C61" t="str">
            <v>ECOPETROL GUALANDAY</v>
          </cell>
          <cell r="D61" t="str">
            <v>SUR</v>
          </cell>
          <cell r="F61" t="str">
            <v>EEPPM</v>
          </cell>
          <cell r="G61">
            <v>3</v>
          </cell>
        </row>
        <row r="62">
          <cell r="A62" t="str">
            <v>I2DHD001</v>
          </cell>
          <cell r="B62" t="str">
            <v>NROTROS</v>
          </cell>
          <cell r="C62" t="str">
            <v>AVICOLA COLOMBIANA -SAN FELIPE</v>
          </cell>
          <cell r="D62" t="str">
            <v>NORTE</v>
          </cell>
          <cell r="F62" t="str">
            <v>DICEL</v>
          </cell>
          <cell r="G62">
            <v>3</v>
          </cell>
        </row>
        <row r="63">
          <cell r="A63" t="str">
            <v>I2DHF001</v>
          </cell>
          <cell r="B63" t="str">
            <v>NROTROS</v>
          </cell>
          <cell r="C63" t="str">
            <v>MOBIL DE COLOMBIA S.A - GUALAN</v>
          </cell>
          <cell r="D63" t="str">
            <v>SUR</v>
          </cell>
          <cell r="F63" t="str">
            <v>DICEL</v>
          </cell>
          <cell r="G63">
            <v>1</v>
          </cell>
        </row>
        <row r="64">
          <cell r="A64" t="str">
            <v>I2DIT001</v>
          </cell>
          <cell r="B64" t="str">
            <v>NROTROS</v>
          </cell>
          <cell r="C64" t="str">
            <v>ARROCERA LA MARIA</v>
          </cell>
          <cell r="D64" t="str">
            <v>SUR</v>
          </cell>
          <cell r="F64" t="str">
            <v>CONENERGIA</v>
          </cell>
          <cell r="G64">
            <v>2</v>
          </cell>
        </row>
        <row r="65">
          <cell r="A65" t="str">
            <v>I2DKR001</v>
          </cell>
          <cell r="B65" t="str">
            <v>NROTROS</v>
          </cell>
          <cell r="C65" t="str">
            <v>KOKORIKO IBAGUE KRA 3</v>
          </cell>
          <cell r="D65" t="str">
            <v>CENTRO</v>
          </cell>
          <cell r="F65" t="str">
            <v>CONENERGIA</v>
          </cell>
          <cell r="G65">
            <v>1</v>
          </cell>
        </row>
        <row r="66">
          <cell r="A66" t="str">
            <v>I2DKS001</v>
          </cell>
          <cell r="B66" t="str">
            <v>NROTROS</v>
          </cell>
          <cell r="C66" t="str">
            <v>KOKORIKO IBAGUE KRA 5</v>
          </cell>
          <cell r="D66" t="str">
            <v>CENTRO</v>
          </cell>
          <cell r="F66" t="str">
            <v>CONENERGIA</v>
          </cell>
          <cell r="G66">
            <v>1</v>
          </cell>
        </row>
        <row r="67">
          <cell r="A67" t="str">
            <v>I2DLC001</v>
          </cell>
          <cell r="B67" t="str">
            <v>NRTOLIMA</v>
          </cell>
          <cell r="C67" t="str">
            <v>Proarroz S.A</v>
          </cell>
          <cell r="D67" t="str">
            <v>TOLIMA</v>
          </cell>
          <cell r="F67" t="str">
            <v>TOLIMA</v>
          </cell>
          <cell r="G67">
            <v>2</v>
          </cell>
        </row>
        <row r="68">
          <cell r="A68" t="str">
            <v>I2DT3001</v>
          </cell>
          <cell r="B68" t="str">
            <v>NROTROS</v>
          </cell>
          <cell r="C68" t="str">
            <v>ECOPETROL CAMPO TOLDADO</v>
          </cell>
          <cell r="D68" t="str">
            <v>SUR</v>
          </cell>
          <cell r="F68" t="str">
            <v>ELECTROHUILA</v>
          </cell>
          <cell r="G68">
            <v>3</v>
          </cell>
        </row>
        <row r="69">
          <cell r="A69" t="str">
            <v>I2DX3001</v>
          </cell>
          <cell r="B69" t="str">
            <v>NRTOLIMA</v>
          </cell>
          <cell r="C69" t="str">
            <v>Molino Tovar S.A</v>
          </cell>
          <cell r="D69" t="str">
            <v>TOLIMA</v>
          </cell>
          <cell r="F69" t="str">
            <v>TOLIMA</v>
          </cell>
          <cell r="G69">
            <v>3</v>
          </cell>
        </row>
        <row r="70">
          <cell r="A70" t="str">
            <v>I2DY3001</v>
          </cell>
          <cell r="B70" t="str">
            <v>NROTROS</v>
          </cell>
          <cell r="C70" t="str">
            <v>S.K.N. LA GAITANA</v>
          </cell>
          <cell r="D70" t="str">
            <v>CENTRO</v>
          </cell>
          <cell r="F70" t="str">
            <v>ELECTROHUILA</v>
          </cell>
          <cell r="G70">
            <v>2</v>
          </cell>
        </row>
        <row r="71">
          <cell r="A71" t="str">
            <v>I2DYX001</v>
          </cell>
          <cell r="B71" t="str">
            <v>NROTROS</v>
          </cell>
          <cell r="C71" t="str">
            <v>KOKORIKO MELGAR</v>
          </cell>
          <cell r="D71" t="str">
            <v>SUR</v>
          </cell>
          <cell r="F71" t="str">
            <v>CONENERGIA</v>
          </cell>
          <cell r="G71">
            <v>1</v>
          </cell>
        </row>
        <row r="72">
          <cell r="A72" t="str">
            <v>I2DYY001</v>
          </cell>
          <cell r="B72" t="str">
            <v>NROTROS</v>
          </cell>
          <cell r="C72" t="str">
            <v>KOKORIKO MELGAR - PARQUE PPAL</v>
          </cell>
          <cell r="D72" t="str">
            <v>SUR</v>
          </cell>
          <cell r="F72" t="str">
            <v>CONENERGIA</v>
          </cell>
          <cell r="G72">
            <v>1</v>
          </cell>
        </row>
        <row r="73">
          <cell r="A73" t="str">
            <v>I2DZT001</v>
          </cell>
          <cell r="B73" t="str">
            <v>NROTROS</v>
          </cell>
          <cell r="C73" t="str">
            <v>AVICOLA COLOMBIANA-LA ESPERANZ</v>
          </cell>
          <cell r="D73" t="str">
            <v>NORTE</v>
          </cell>
          <cell r="F73" t="str">
            <v>DICEL</v>
          </cell>
          <cell r="G73">
            <v>1</v>
          </cell>
        </row>
        <row r="74">
          <cell r="A74" t="str">
            <v>I2E2C001</v>
          </cell>
          <cell r="B74" t="str">
            <v>NROTROS</v>
          </cell>
          <cell r="C74" t="str">
            <v>AVICOLA COLOMBIANA - EL AGRADO</v>
          </cell>
          <cell r="D74" t="str">
            <v>NORTE</v>
          </cell>
          <cell r="F74" t="str">
            <v>DICEL</v>
          </cell>
        </row>
        <row r="75">
          <cell r="A75" t="str">
            <v>I2EAP001</v>
          </cell>
          <cell r="B75" t="str">
            <v>NROTROS</v>
          </cell>
          <cell r="C75" t="str">
            <v>AVICOLA COLOMBIANA-LAS PALMAS</v>
          </cell>
          <cell r="D75" t="str">
            <v>NORTE</v>
          </cell>
          <cell r="F75" t="str">
            <v>DICEL</v>
          </cell>
          <cell r="G75">
            <v>3</v>
          </cell>
        </row>
        <row r="76">
          <cell r="A76" t="str">
            <v>I2EFU001</v>
          </cell>
          <cell r="B76" t="str">
            <v>NROTROS</v>
          </cell>
          <cell r="C76" t="str">
            <v>ECOPETROL CAMPO QUIMBAYA</v>
          </cell>
          <cell r="D76" t="str">
            <v>SUR</v>
          </cell>
          <cell r="F76" t="str">
            <v>ELECTROHUILA</v>
          </cell>
          <cell r="G76">
            <v>3</v>
          </cell>
        </row>
        <row r="77">
          <cell r="A77" t="str">
            <v>I2EGH001</v>
          </cell>
          <cell r="B77" t="str">
            <v>NROTROS</v>
          </cell>
          <cell r="C77" t="str">
            <v>INVERAGRO-INCUB-LA PARROQUIA</v>
          </cell>
          <cell r="D77" t="str">
            <v>NORTE</v>
          </cell>
          <cell r="F77" t="str">
            <v>ISAGEN</v>
          </cell>
          <cell r="G77">
            <v>3</v>
          </cell>
        </row>
        <row r="78">
          <cell r="A78" t="str">
            <v>I2EHH001</v>
          </cell>
          <cell r="B78" t="str">
            <v>NROTROS</v>
          </cell>
          <cell r="C78" t="str">
            <v>ELIAS ACOSTA Y CIA. S.C</v>
          </cell>
          <cell r="D78" t="str">
            <v>CENTRO</v>
          </cell>
          <cell r="E78">
            <v>37257</v>
          </cell>
          <cell r="F78" t="str">
            <v>COMERCIALIZAR</v>
          </cell>
          <cell r="G78">
            <v>2</v>
          </cell>
        </row>
        <row r="79">
          <cell r="A79" t="str">
            <v>I2EHV001</v>
          </cell>
          <cell r="B79" t="str">
            <v>NROTROS</v>
          </cell>
          <cell r="C79" t="str">
            <v>ARROCERA BOLUGA</v>
          </cell>
          <cell r="D79" t="str">
            <v>NORTE</v>
          </cell>
          <cell r="F79" t="str">
            <v>GENERCAUCA</v>
          </cell>
          <cell r="G79">
            <v>3</v>
          </cell>
        </row>
        <row r="80">
          <cell r="A80" t="str">
            <v>I2ELF001</v>
          </cell>
          <cell r="B80" t="str">
            <v>NROTROS</v>
          </cell>
          <cell r="C80" t="str">
            <v>S.K.N CARIBECAFE LTDA-TOLIMA</v>
          </cell>
          <cell r="D80" t="str">
            <v>CENTRO</v>
          </cell>
          <cell r="F80" t="str">
            <v>ELECTROHUILA</v>
          </cell>
          <cell r="G80">
            <v>3</v>
          </cell>
        </row>
        <row r="81">
          <cell r="A81" t="str">
            <v>I2EMG001</v>
          </cell>
          <cell r="B81" t="str">
            <v>NRTOLIMA</v>
          </cell>
          <cell r="C81" t="str">
            <v>Club de la Policia</v>
          </cell>
          <cell r="D81" t="str">
            <v>TOLIMA</v>
          </cell>
          <cell r="F81" t="str">
            <v>TOLIMA</v>
          </cell>
          <cell r="G81">
            <v>1</v>
          </cell>
        </row>
        <row r="82">
          <cell r="A82" t="str">
            <v>I2ENK001</v>
          </cell>
          <cell r="B82" t="str">
            <v>NRTOLIMA</v>
          </cell>
          <cell r="C82" t="str">
            <v>Mercacentro No 4</v>
          </cell>
          <cell r="D82" t="str">
            <v>CENTRO</v>
          </cell>
          <cell r="E82">
            <v>37307</v>
          </cell>
          <cell r="F82" t="str">
            <v>TOLIMA</v>
          </cell>
          <cell r="G82">
            <v>2</v>
          </cell>
        </row>
        <row r="83">
          <cell r="A83" t="str">
            <v>I2EQ9001</v>
          </cell>
          <cell r="B83" t="str">
            <v>NROTROS</v>
          </cell>
          <cell r="C83" t="str">
            <v>COLSUBSIDIO-PISCILAGO</v>
          </cell>
          <cell r="D83" t="str">
            <v>SUR</v>
          </cell>
          <cell r="E83">
            <v>37337</v>
          </cell>
          <cell r="F83" t="str">
            <v>EMGESA</v>
          </cell>
          <cell r="G83">
            <v>3</v>
          </cell>
        </row>
        <row r="84">
          <cell r="A84" t="str">
            <v>I2EQZ001</v>
          </cell>
          <cell r="B84" t="str">
            <v>NRTOLIMA</v>
          </cell>
          <cell r="C84" t="str">
            <v>Inversiones Agropecuarias Doima</v>
          </cell>
          <cell r="D84" t="str">
            <v>TOLIMA</v>
          </cell>
          <cell r="E84">
            <v>37358</v>
          </cell>
          <cell r="F84" t="str">
            <v>TOLIMA</v>
          </cell>
          <cell r="G84">
            <v>2</v>
          </cell>
        </row>
        <row r="85">
          <cell r="A85" t="str">
            <v>I2ERG001</v>
          </cell>
          <cell r="B85" t="str">
            <v>NRTOLIMA</v>
          </cell>
          <cell r="C85" t="str">
            <v>Trilladora pijao</v>
          </cell>
          <cell r="D85" t="str">
            <v>TOLIMA</v>
          </cell>
          <cell r="E85">
            <v>37365</v>
          </cell>
          <cell r="F85" t="str">
            <v>TOLIMA</v>
          </cell>
          <cell r="G85">
            <v>2</v>
          </cell>
        </row>
        <row r="86">
          <cell r="A86" t="str">
            <v>I2ERP001</v>
          </cell>
          <cell r="B86" t="str">
            <v>NRTOLIMA</v>
          </cell>
          <cell r="C86" t="str">
            <v>Club Policia</v>
          </cell>
          <cell r="D86" t="str">
            <v>TOLIMA</v>
          </cell>
          <cell r="E86">
            <v>37377</v>
          </cell>
          <cell r="F86" t="str">
            <v>TOLIMA</v>
          </cell>
          <cell r="G86">
            <v>2</v>
          </cell>
        </row>
        <row r="87">
          <cell r="A87" t="str">
            <v>I2ESG001</v>
          </cell>
          <cell r="B87" t="str">
            <v>NROTROS</v>
          </cell>
          <cell r="C87" t="str">
            <v>BANCO DE LA REPUBLICA.CASA DE</v>
          </cell>
          <cell r="D87" t="str">
            <v>CENTRO</v>
          </cell>
          <cell r="E87">
            <v>37408</v>
          </cell>
          <cell r="F87" t="str">
            <v>CHEC</v>
          </cell>
          <cell r="G87">
            <v>3</v>
          </cell>
        </row>
        <row r="88">
          <cell r="A88" t="str">
            <v>I2EWG001</v>
          </cell>
          <cell r="B88" t="str">
            <v>NROTROS</v>
          </cell>
          <cell r="C88" t="str">
            <v>CLINICA DEL TOLIMA</v>
          </cell>
          <cell r="D88" t="str">
            <v>CENTRO</v>
          </cell>
          <cell r="E88">
            <v>37412</v>
          </cell>
          <cell r="F88" t="str">
            <v>DICEL</v>
          </cell>
          <cell r="G88">
            <v>2</v>
          </cell>
        </row>
        <row r="89">
          <cell r="A89" t="str">
            <v>I2EWI001</v>
          </cell>
          <cell r="B89" t="str">
            <v>NROTROS</v>
          </cell>
          <cell r="C89" t="str">
            <v>GRANJA B/AIRES CLASIF. PERALES</v>
          </cell>
          <cell r="D89" t="str">
            <v>CENTRO</v>
          </cell>
          <cell r="E89">
            <v>37438</v>
          </cell>
          <cell r="F89" t="str">
            <v>EEPPM</v>
          </cell>
          <cell r="G89">
            <v>2</v>
          </cell>
        </row>
        <row r="90">
          <cell r="A90" t="str">
            <v>I2EY7001</v>
          </cell>
          <cell r="B90" t="str">
            <v>NRTOLIMA</v>
          </cell>
          <cell r="C90" t="str">
            <v>club campestre</v>
          </cell>
          <cell r="D90" t="str">
            <v>TOLIMA</v>
          </cell>
          <cell r="F90" t="str">
            <v>TOLIMA</v>
          </cell>
          <cell r="G90">
            <v>2</v>
          </cell>
        </row>
        <row r="91">
          <cell r="A91" t="str">
            <v>I2F2B001</v>
          </cell>
          <cell r="B91" t="str">
            <v>NRTOLIMA</v>
          </cell>
          <cell r="C91" t="str">
            <v>Praxedis - Carolina</v>
          </cell>
          <cell r="D91" t="str">
            <v>TOLIMA</v>
          </cell>
          <cell r="E91">
            <v>37469</v>
          </cell>
          <cell r="F91" t="str">
            <v>TOLIMA</v>
          </cell>
          <cell r="G91">
            <v>3</v>
          </cell>
        </row>
        <row r="92">
          <cell r="A92" t="str">
            <v>I2F2M001</v>
          </cell>
          <cell r="B92" t="str">
            <v>NROTROS</v>
          </cell>
          <cell r="C92" t="str">
            <v>COOMCAFE LTDA.</v>
          </cell>
          <cell r="D92" t="str">
            <v>CENTRO</v>
          </cell>
          <cell r="E92">
            <v>37469</v>
          </cell>
          <cell r="F92" t="str">
            <v>DICEL</v>
          </cell>
          <cell r="G92">
            <v>3</v>
          </cell>
        </row>
        <row r="93">
          <cell r="A93" t="str">
            <v>I2F2U001</v>
          </cell>
          <cell r="B93" t="str">
            <v>NROTROS</v>
          </cell>
          <cell r="C93" t="str">
            <v xml:space="preserve">Edificio del Café </v>
          </cell>
          <cell r="D93" t="str">
            <v>CENTRO</v>
          </cell>
          <cell r="E93">
            <v>37474</v>
          </cell>
          <cell r="F93" t="str">
            <v>DICEL</v>
          </cell>
          <cell r="G93">
            <v>2</v>
          </cell>
        </row>
        <row r="94">
          <cell r="A94" t="str">
            <v>I2F2V001</v>
          </cell>
          <cell r="B94" t="str">
            <v>NROTROS</v>
          </cell>
          <cell r="C94" t="str">
            <v>CLINICA MINERVA</v>
          </cell>
          <cell r="D94" t="str">
            <v>CENTRO</v>
          </cell>
          <cell r="E94">
            <v>37473</v>
          </cell>
          <cell r="F94" t="str">
            <v>COMERCIALIZAR</v>
          </cell>
          <cell r="G94">
            <v>2</v>
          </cell>
        </row>
        <row r="95">
          <cell r="A95" t="str">
            <v>I2F56001</v>
          </cell>
          <cell r="B95" t="str">
            <v>NROTROS</v>
          </cell>
          <cell r="C95" t="str">
            <v>CARULLA LA 60</v>
          </cell>
          <cell r="D95" t="str">
            <v>CENTRO</v>
          </cell>
          <cell r="E95">
            <v>37497</v>
          </cell>
          <cell r="F95" t="str">
            <v>CONENERGIA</v>
          </cell>
          <cell r="G95">
            <v>1</v>
          </cell>
        </row>
        <row r="96">
          <cell r="A96" t="str">
            <v>I2F57001</v>
          </cell>
          <cell r="B96" t="str">
            <v>NROTROS</v>
          </cell>
          <cell r="C96" t="str">
            <v>CARULLA LA 28</v>
          </cell>
          <cell r="D96" t="str">
            <v>CENTRO</v>
          </cell>
          <cell r="E96">
            <v>37497</v>
          </cell>
          <cell r="F96" t="str">
            <v>CONENERGIA</v>
          </cell>
          <cell r="G96">
            <v>1</v>
          </cell>
        </row>
        <row r="97">
          <cell r="A97" t="str">
            <v>I2FBM001</v>
          </cell>
          <cell r="B97" t="str">
            <v>NROTROS</v>
          </cell>
          <cell r="C97" t="str">
            <v>MOLINO LOS ANDES LTDA</v>
          </cell>
          <cell r="D97" t="str">
            <v>NORTE</v>
          </cell>
          <cell r="E97">
            <v>37582</v>
          </cell>
          <cell r="F97" t="str">
            <v>EEPPM</v>
          </cell>
          <cell r="G97">
            <v>1</v>
          </cell>
        </row>
        <row r="98">
          <cell r="A98" t="str">
            <v>I2FC1001</v>
          </cell>
          <cell r="B98" t="str">
            <v>NRTOLIMA</v>
          </cell>
          <cell r="C98" t="str">
            <v>trilladora chaparral</v>
          </cell>
          <cell r="D98" t="str">
            <v>TOLIMA</v>
          </cell>
          <cell r="F98" t="str">
            <v>TOLIMA</v>
          </cell>
          <cell r="G98">
            <v>2</v>
          </cell>
        </row>
        <row r="99">
          <cell r="A99" t="str">
            <v>I2FDZ001</v>
          </cell>
          <cell r="B99" t="str">
            <v>EXPORTA</v>
          </cell>
          <cell r="C99" t="str">
            <v>ECOPETROL CAMPO TENAY</v>
          </cell>
          <cell r="D99" t="str">
            <v>SUR</v>
          </cell>
          <cell r="E99">
            <v>37718</v>
          </cell>
          <cell r="F99" t="str">
            <v>DESCO</v>
          </cell>
        </row>
        <row r="100">
          <cell r="A100" t="str">
            <v>I2FEK001</v>
          </cell>
          <cell r="B100" t="str">
            <v>NRTOLIMA</v>
          </cell>
          <cell r="C100" t="str">
            <v>telecom ibague</v>
          </cell>
          <cell r="D100" t="str">
            <v>CENTRO</v>
          </cell>
          <cell r="F100" t="str">
            <v>TOLIMA</v>
          </cell>
          <cell r="G100">
            <v>2</v>
          </cell>
        </row>
        <row r="101">
          <cell r="A101" t="str">
            <v>I2FEL001</v>
          </cell>
          <cell r="B101" t="str">
            <v>NRTOLIMA</v>
          </cell>
          <cell r="C101" t="str">
            <v>telecom espinal</v>
          </cell>
          <cell r="D101" t="str">
            <v>SUR</v>
          </cell>
          <cell r="F101" t="str">
            <v>TOLIMA</v>
          </cell>
          <cell r="G101">
            <v>2</v>
          </cell>
        </row>
        <row r="102">
          <cell r="A102" t="str">
            <v>I2FHW001</v>
          </cell>
          <cell r="B102" t="str">
            <v>NROTROS</v>
          </cell>
          <cell r="C102" t="str">
            <v>P.P.C LTDA</v>
          </cell>
          <cell r="D102" t="str">
            <v>SUR</v>
          </cell>
          <cell r="E102">
            <v>37660</v>
          </cell>
          <cell r="F102" t="str">
            <v>CONENERGIA</v>
          </cell>
          <cell r="G102">
            <v>1</v>
          </cell>
        </row>
        <row r="103">
          <cell r="A103" t="str">
            <v>I2FJP001</v>
          </cell>
          <cell r="B103" t="str">
            <v>NROTROS</v>
          </cell>
          <cell r="C103" t="str">
            <v>TRIPLEX BRAUN Y CIA LTDA.</v>
          </cell>
          <cell r="D103" t="str">
            <v>CENTRO</v>
          </cell>
          <cell r="E103">
            <v>37686</v>
          </cell>
          <cell r="F103" t="str">
            <v>COMERCIALIZAR</v>
          </cell>
        </row>
        <row r="104">
          <cell r="A104" t="str">
            <v>I2FK2001</v>
          </cell>
          <cell r="B104" t="str">
            <v>NRTOLIMA</v>
          </cell>
          <cell r="C104" t="str">
            <v xml:space="preserve">Molino Espinal </v>
          </cell>
          <cell r="D104" t="str">
            <v>TOLIMA</v>
          </cell>
          <cell r="E104">
            <v>37691</v>
          </cell>
          <cell r="F104" t="str">
            <v>TOLIMA</v>
          </cell>
          <cell r="G104">
            <v>3</v>
          </cell>
        </row>
        <row r="105">
          <cell r="A105" t="str">
            <v>I2FL5001</v>
          </cell>
          <cell r="B105" t="str">
            <v>NROTROS</v>
          </cell>
          <cell r="C105" t="str">
            <v>Inversiones Country</v>
          </cell>
          <cell r="D105" t="str">
            <v>CENTRO</v>
          </cell>
          <cell r="E105">
            <v>37706</v>
          </cell>
          <cell r="F105" t="str">
            <v>GENERCAUCA</v>
          </cell>
          <cell r="G105">
            <v>2</v>
          </cell>
        </row>
        <row r="106">
          <cell r="A106" t="str">
            <v>I2FMH001</v>
          </cell>
          <cell r="B106" t="str">
            <v>NROTROS</v>
          </cell>
          <cell r="C106" t="str">
            <v>Fedco</v>
          </cell>
          <cell r="D106" t="str">
            <v>CENTRO</v>
          </cell>
          <cell r="E106">
            <v>37726</v>
          </cell>
          <cell r="F106" t="str">
            <v>CONENERGIA</v>
          </cell>
          <cell r="G106">
            <v>1</v>
          </cell>
        </row>
        <row r="107">
          <cell r="A107" t="str">
            <v>I2FMN001</v>
          </cell>
          <cell r="B107" t="str">
            <v>NROTROS</v>
          </cell>
          <cell r="C107" t="str">
            <v>CLUB MILITAR LAS MERCEDES</v>
          </cell>
          <cell r="D107" t="str">
            <v>SUR</v>
          </cell>
          <cell r="E107">
            <v>37739</v>
          </cell>
          <cell r="F107" t="str">
            <v>EEPPM</v>
          </cell>
        </row>
        <row r="108">
          <cell r="A108" t="str">
            <v>I2FOB001</v>
          </cell>
          <cell r="B108" t="str">
            <v>NROTROS</v>
          </cell>
          <cell r="C108" t="str">
            <v>INVERSIONES DOIMA</v>
          </cell>
          <cell r="D108" t="str">
            <v>CENTRO</v>
          </cell>
          <cell r="F108" t="str">
            <v>GENERCAUCA</v>
          </cell>
        </row>
        <row r="109">
          <cell r="A109" t="str">
            <v>I2FS6001</v>
          </cell>
          <cell r="B109" t="str">
            <v>NROTROS</v>
          </cell>
          <cell r="C109" t="str">
            <v>Molino Caribe</v>
          </cell>
          <cell r="D109" t="str">
            <v>CENTRO</v>
          </cell>
          <cell r="E109">
            <v>37818</v>
          </cell>
          <cell r="F109" t="str">
            <v>GENERCAUCA</v>
          </cell>
        </row>
        <row r="110">
          <cell r="A110" t="str">
            <v>I2FTQ001</v>
          </cell>
          <cell r="B110" t="str">
            <v>NRTOLIMA</v>
          </cell>
          <cell r="C110" t="str">
            <v>Aureliano Aragon - Molino Pacande</v>
          </cell>
          <cell r="D110" t="str">
            <v>CENTRO</v>
          </cell>
          <cell r="G110">
            <v>2</v>
          </cell>
        </row>
        <row r="111">
          <cell r="A111" t="str">
            <v>I2FUV001</v>
          </cell>
          <cell r="B111" t="str">
            <v>NROTROS</v>
          </cell>
          <cell r="C111" t="str">
            <v>CARIBE</v>
          </cell>
          <cell r="D111" t="str">
            <v>CENTRO</v>
          </cell>
          <cell r="F111" t="str">
            <v>EEPPM</v>
          </cell>
          <cell r="G111">
            <v>3</v>
          </cell>
        </row>
        <row r="112">
          <cell r="A112" t="str">
            <v>I2FUW001</v>
          </cell>
          <cell r="B112" t="str">
            <v>NROTROS</v>
          </cell>
          <cell r="C112" t="str">
            <v>MACRO</v>
          </cell>
          <cell r="D112" t="str">
            <v>CENTRO</v>
          </cell>
          <cell r="F112" t="str">
            <v>EEPPM</v>
          </cell>
          <cell r="G112">
            <v>3</v>
          </cell>
        </row>
        <row r="113">
          <cell r="A113" t="str">
            <v>I2FZ4001</v>
          </cell>
          <cell r="B113" t="str">
            <v>NRTOLIMA</v>
          </cell>
          <cell r="C113" t="str">
            <v>Alumbrado Publico Ibague</v>
          </cell>
          <cell r="D113" t="str">
            <v>TOLIMA</v>
          </cell>
          <cell r="E113">
            <v>37926</v>
          </cell>
          <cell r="F113" t="str">
            <v>TOLIMA</v>
          </cell>
          <cell r="G113">
            <v>1</v>
          </cell>
        </row>
        <row r="114">
          <cell r="A114" t="str">
            <v>I2G2F001</v>
          </cell>
          <cell r="B114" t="str">
            <v>NRTOLIMA</v>
          </cell>
          <cell r="C114" t="str">
            <v>colesxelsos</v>
          </cell>
          <cell r="D114" t="str">
            <v>NORTE</v>
          </cell>
          <cell r="E114">
            <v>37971</v>
          </cell>
          <cell r="F114" t="str">
            <v>TOLIMA</v>
          </cell>
          <cell r="G114">
            <v>2</v>
          </cell>
        </row>
        <row r="115">
          <cell r="A115" t="str">
            <v>I2G2G001</v>
          </cell>
          <cell r="B115" t="str">
            <v>NROTROS</v>
          </cell>
          <cell r="C115" t="str">
            <v>Edificio Banco de la Republica</v>
          </cell>
          <cell r="D115" t="str">
            <v>CENTRO</v>
          </cell>
          <cell r="E115">
            <v>37972</v>
          </cell>
          <cell r="F115" t="str">
            <v>EMGESA</v>
          </cell>
          <cell r="G115">
            <v>2</v>
          </cell>
        </row>
        <row r="116">
          <cell r="A116" t="str">
            <v>I2G5L001</v>
          </cell>
          <cell r="B116" t="str">
            <v>NROTROS</v>
          </cell>
          <cell r="C116" t="str">
            <v>INAVIGOR</v>
          </cell>
          <cell r="D116" t="str">
            <v>CENTRO</v>
          </cell>
          <cell r="E116">
            <v>38013</v>
          </cell>
          <cell r="F116" t="str">
            <v>COMERCIALIZAR</v>
          </cell>
          <cell r="G116">
            <v>2</v>
          </cell>
        </row>
        <row r="117">
          <cell r="A117" t="str">
            <v>I2G5X001</v>
          </cell>
          <cell r="B117" t="str">
            <v>NROTROS</v>
          </cell>
          <cell r="C117" t="str">
            <v>PARADOR ROJO MELGAR</v>
          </cell>
          <cell r="D117" t="str">
            <v>SUR</v>
          </cell>
          <cell r="E117">
            <v>38018</v>
          </cell>
          <cell r="F117" t="str">
            <v>COMERCIALIZAR</v>
          </cell>
          <cell r="G117">
            <v>2</v>
          </cell>
        </row>
        <row r="118">
          <cell r="A118" t="str">
            <v>I2G6L001</v>
          </cell>
          <cell r="B118" t="str">
            <v>NROTROS</v>
          </cell>
          <cell r="C118" t="str">
            <v>UNIVERSIDAD DEL TOLIMA</v>
          </cell>
          <cell r="D118" t="str">
            <v>CENTRO</v>
          </cell>
          <cell r="E118">
            <v>38024</v>
          </cell>
          <cell r="F118" t="str">
            <v>ELECTROHUILA</v>
          </cell>
          <cell r="G118">
            <v>2</v>
          </cell>
        </row>
        <row r="119">
          <cell r="A119" t="str">
            <v>I2G7Q001</v>
          </cell>
          <cell r="B119" t="str">
            <v>NRTOLIMA</v>
          </cell>
          <cell r="C119" t="str">
            <v>SUMICOL</v>
          </cell>
          <cell r="D119">
            <v>38052</v>
          </cell>
          <cell r="G119">
            <v>3</v>
          </cell>
        </row>
        <row r="120">
          <cell r="A120" t="str">
            <v>ICDM2001</v>
          </cell>
          <cell r="B120" t="str">
            <v>NROTROS</v>
          </cell>
          <cell r="C120" t="str">
            <v>CEMENTOS DIAMANTE</v>
          </cell>
          <cell r="D120" t="str">
            <v>CENTRO</v>
          </cell>
          <cell r="F120" t="str">
            <v>EMGESA</v>
          </cell>
          <cell r="G120">
            <v>4</v>
          </cell>
        </row>
        <row r="121">
          <cell r="A121" t="str">
            <v>ICHC1022</v>
          </cell>
          <cell r="B121" t="str">
            <v>EXPORTA</v>
          </cell>
          <cell r="C121" t="str">
            <v>Vbictoria</v>
          </cell>
          <cell r="D121" t="str">
            <v>NORTE</v>
          </cell>
          <cell r="F121" t="str">
            <v>CHEC</v>
          </cell>
          <cell r="G121">
            <v>4</v>
          </cell>
        </row>
        <row r="122">
          <cell r="A122" t="str">
            <v>IFBT1001</v>
          </cell>
          <cell r="B122" t="str">
            <v>NROTROS</v>
          </cell>
          <cell r="C122" t="str">
            <v>FIBRATOLIMA TEXTILES</v>
          </cell>
          <cell r="D122" t="str">
            <v>CENTRO</v>
          </cell>
          <cell r="F122" t="str">
            <v>EEPPM</v>
          </cell>
          <cell r="G122">
            <v>3</v>
          </cell>
        </row>
        <row r="123">
          <cell r="A123" t="str">
            <v>IHUI1019</v>
          </cell>
          <cell r="B123" t="str">
            <v>EXPORTA</v>
          </cell>
          <cell r="C123" t="str">
            <v>El Bote - Huila</v>
          </cell>
          <cell r="D123" t="str">
            <v>SUR</v>
          </cell>
          <cell r="F123" t="str">
            <v>HUILA</v>
          </cell>
          <cell r="G123">
            <v>4</v>
          </cell>
        </row>
        <row r="124">
          <cell r="A124" t="str">
            <v>IHUI1020</v>
          </cell>
          <cell r="B124" t="str">
            <v>EXPORTA</v>
          </cell>
          <cell r="C124" t="str">
            <v>El Bote - Huila</v>
          </cell>
          <cell r="D124" t="str">
            <v>SUR</v>
          </cell>
          <cell r="F124" t="str">
            <v>HUILA</v>
          </cell>
          <cell r="G124">
            <v>4</v>
          </cell>
        </row>
        <row r="125">
          <cell r="A125" t="str">
            <v>ILPQ1001</v>
          </cell>
          <cell r="B125" t="str">
            <v>NROTROS</v>
          </cell>
          <cell r="C125" t="str">
            <v>ECOPETROL LA PARROQUIA</v>
          </cell>
          <cell r="D125" t="str">
            <v>NORTE</v>
          </cell>
          <cell r="F125" t="str">
            <v>EEPPM</v>
          </cell>
          <cell r="G125">
            <v>3</v>
          </cell>
        </row>
        <row r="126">
          <cell r="A126" t="str">
            <v>ISPN1001</v>
          </cell>
          <cell r="B126" t="str">
            <v>NROTROS</v>
          </cell>
          <cell r="C126" t="str">
            <v>ARROZ DIANA S.A</v>
          </cell>
          <cell r="D126" t="str">
            <v>SUR</v>
          </cell>
          <cell r="E126">
            <v>37257</v>
          </cell>
          <cell r="F126" t="str">
            <v>ISAGEN</v>
          </cell>
          <cell r="G126">
            <v>3</v>
          </cell>
        </row>
        <row r="127">
          <cell r="A127" t="str">
            <v>ITLM1001</v>
          </cell>
          <cell r="B127" t="str">
            <v>IMPORTA</v>
          </cell>
          <cell r="C127" t="str">
            <v>Regivit</v>
          </cell>
          <cell r="D127" t="str">
            <v>CENTRO</v>
          </cell>
          <cell r="F127" t="str">
            <v>CHEC</v>
          </cell>
          <cell r="G127">
            <v>4</v>
          </cell>
        </row>
        <row r="128">
          <cell r="A128" t="str">
            <v>ITLM1005</v>
          </cell>
          <cell r="B128" t="str">
            <v>IMPORTA</v>
          </cell>
          <cell r="C128" t="str">
            <v>S.T.N - Mirolindo</v>
          </cell>
          <cell r="D128" t="str">
            <v>CENTRO</v>
          </cell>
          <cell r="F128" t="str">
            <v>ISA</v>
          </cell>
          <cell r="G128" t="str">
            <v>STN</v>
          </cell>
        </row>
        <row r="129">
          <cell r="A129" t="str">
            <v>ITLM1015</v>
          </cell>
          <cell r="B129" t="str">
            <v>IMPORTA</v>
          </cell>
          <cell r="C129" t="str">
            <v>Prado1</v>
          </cell>
          <cell r="D129" t="str">
            <v>SUR</v>
          </cell>
          <cell r="F129" t="str">
            <v>EGETSA</v>
          </cell>
        </row>
        <row r="130">
          <cell r="A130" t="str">
            <v>ITLM1016</v>
          </cell>
          <cell r="B130" t="str">
            <v>IMPORTA</v>
          </cell>
          <cell r="C130" t="str">
            <v>Prado2</v>
          </cell>
          <cell r="D130" t="str">
            <v>SUR</v>
          </cell>
          <cell r="F130" t="str">
            <v>EGETSA</v>
          </cell>
        </row>
        <row r="131">
          <cell r="A131" t="str">
            <v>ITLM1017</v>
          </cell>
          <cell r="B131" t="str">
            <v>IMPORTA</v>
          </cell>
          <cell r="C131" t="str">
            <v>Prado3</v>
          </cell>
          <cell r="D131" t="str">
            <v>SUR</v>
          </cell>
          <cell r="F131" t="str">
            <v>EGETSA</v>
          </cell>
        </row>
        <row r="132">
          <cell r="A132" t="str">
            <v>ITLM1018</v>
          </cell>
          <cell r="B132" t="str">
            <v>IMPORTA</v>
          </cell>
          <cell r="C132" t="str">
            <v>Prado4</v>
          </cell>
          <cell r="D132" t="str">
            <v>SUR</v>
          </cell>
          <cell r="F132" t="str">
            <v>EGETSA</v>
          </cell>
        </row>
        <row r="133">
          <cell r="A133" t="str">
            <v>ITLM1030</v>
          </cell>
          <cell r="B133" t="str">
            <v>IMPORTA</v>
          </cell>
          <cell r="C133" t="str">
            <v>Guaca</v>
          </cell>
          <cell r="D133" t="str">
            <v>SUR</v>
          </cell>
          <cell r="F133" t="str">
            <v>CODENSA</v>
          </cell>
          <cell r="G133">
            <v>4</v>
          </cell>
        </row>
        <row r="134">
          <cell r="A134" t="str">
            <v>ITLM1031</v>
          </cell>
          <cell r="B134" t="str">
            <v>IMPORTA</v>
          </cell>
          <cell r="C134" t="str">
            <v>S.T.N - Guaca</v>
          </cell>
          <cell r="D134" t="str">
            <v>SUR</v>
          </cell>
          <cell r="F134" t="str">
            <v>CODENSA</v>
          </cell>
          <cell r="G134" t="str">
            <v>STN</v>
          </cell>
        </row>
        <row r="135">
          <cell r="A135" t="str">
            <v>ITLM1033</v>
          </cell>
          <cell r="B135" t="str">
            <v>IMPORTA</v>
          </cell>
          <cell r="C135" t="str">
            <v>S.T.N - San Felipe</v>
          </cell>
          <cell r="D135" t="str">
            <v>NORTE</v>
          </cell>
          <cell r="F135" t="str">
            <v>ISA</v>
          </cell>
          <cell r="G135" t="str">
            <v>STN</v>
          </cell>
        </row>
        <row r="136">
          <cell r="A136" t="str">
            <v>ITLM1034</v>
          </cell>
          <cell r="B136" t="str">
            <v>IMPORTA</v>
          </cell>
          <cell r="C136" t="str">
            <v>ARIZONA - ALPUJARRA</v>
          </cell>
          <cell r="D136" t="str">
            <v>SUR</v>
          </cell>
          <cell r="E136">
            <v>38041</v>
          </cell>
          <cell r="F136" t="str">
            <v>HUILA</v>
          </cell>
          <cell r="G136">
            <v>2</v>
          </cell>
        </row>
        <row r="137">
          <cell r="A137" t="str">
            <v>ITLM2014</v>
          </cell>
          <cell r="B137" t="str">
            <v>IMPORTA</v>
          </cell>
          <cell r="C137" t="str">
            <v>Padua</v>
          </cell>
          <cell r="D137" t="str">
            <v>NORTE</v>
          </cell>
          <cell r="F137" t="str">
            <v>CHEC</v>
          </cell>
        </row>
        <row r="138">
          <cell r="A138" t="str">
            <v>ITLMC001</v>
          </cell>
          <cell r="B138" t="str">
            <v>NRTOLIMA</v>
          </cell>
          <cell r="C138" t="str">
            <v>Alumbrado Publico Ibague</v>
          </cell>
          <cell r="D138" t="str">
            <v>TOLIMA</v>
          </cell>
          <cell r="F138" t="str">
            <v>TOLIMA</v>
          </cell>
          <cell r="G138">
            <v>2</v>
          </cell>
        </row>
        <row r="139">
          <cell r="A139" t="str">
            <v>ITLS1001</v>
          </cell>
          <cell r="B139" t="str">
            <v>NROTROS</v>
          </cell>
          <cell r="C139" t="str">
            <v>CAFAM</v>
          </cell>
          <cell r="D139" t="str">
            <v>SUR</v>
          </cell>
          <cell r="E139">
            <v>37257</v>
          </cell>
          <cell r="F139" t="str">
            <v>EMGESA</v>
          </cell>
          <cell r="G139">
            <v>3</v>
          </cell>
        </row>
        <row r="140">
          <cell r="A140" t="str">
            <v>ITPDC001</v>
          </cell>
          <cell r="B140" t="str">
            <v>EXPORTA</v>
          </cell>
          <cell r="C140" t="str">
            <v>Termopiedras</v>
          </cell>
          <cell r="D140" t="str">
            <v>CENTRO</v>
          </cell>
          <cell r="F140" t="str">
            <v>TERMOPIEDRAS</v>
          </cell>
        </row>
        <row r="141">
          <cell r="A141" t="str">
            <v>ITXP1001</v>
          </cell>
          <cell r="B141" t="str">
            <v>NROTROS</v>
          </cell>
          <cell r="C141" t="str">
            <v>TEXPINAL</v>
          </cell>
          <cell r="D141" t="str">
            <v>SUR</v>
          </cell>
          <cell r="F141" t="str">
            <v>ISAGEN</v>
          </cell>
          <cell r="G141">
            <v>3</v>
          </cell>
        </row>
      </sheetData>
      <sheetData sheetId="2" refreshError="1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IVA"/>
      <sheetName val="REACTIVA"/>
      <sheetName val="CONTADOR"/>
      <sheetName val="Contactos"/>
    </sheetNames>
    <sheetDataSet>
      <sheetData sheetId="0"/>
      <sheetData sheetId="1"/>
      <sheetData sheetId="2">
        <row r="1">
          <cell r="A1" t="str">
            <v>CODIGO</v>
          </cell>
          <cell r="B1" t="str">
            <v>C_CUENTA</v>
          </cell>
          <cell r="C1" t="str">
            <v>NOMBRE</v>
          </cell>
          <cell r="D1" t="str">
            <v>FECHA</v>
          </cell>
          <cell r="E1" t="str">
            <v>COMERCIALIZADOR</v>
          </cell>
          <cell r="F1" t="str">
            <v>NIVEL TENSION</v>
          </cell>
          <cell r="G1" t="str">
            <v>FACTOR</v>
          </cell>
        </row>
        <row r="2">
          <cell r="A2" t="str">
            <v>I1AAB001</v>
          </cell>
          <cell r="B2">
            <v>274658</v>
          </cell>
          <cell r="C2" t="str">
            <v>UNION DE ARROCEROS  - SAN JOAQ</v>
          </cell>
          <cell r="E2" t="str">
            <v>ISAGEN</v>
          </cell>
          <cell r="F2">
            <v>3</v>
          </cell>
          <cell r="G2">
            <v>2.6128999999999998</v>
          </cell>
        </row>
        <row r="3">
          <cell r="A3" t="str">
            <v>I1ARH001</v>
          </cell>
          <cell r="B3">
            <v>290004</v>
          </cell>
          <cell r="C3" t="str">
            <v>MOLINO FLORHUILA S.A CHICO</v>
          </cell>
          <cell r="D3">
            <v>37257</v>
          </cell>
          <cell r="E3" t="str">
            <v>ISAGEN</v>
          </cell>
          <cell r="F3">
            <v>3</v>
          </cell>
          <cell r="G3">
            <v>2.6128999999999998</v>
          </cell>
        </row>
        <row r="4">
          <cell r="A4" t="str">
            <v>I2AFQ001</v>
          </cell>
          <cell r="B4">
            <v>290003</v>
          </cell>
          <cell r="C4" t="str">
            <v>Inversiones Roa V.Solano S.C</v>
          </cell>
          <cell r="D4">
            <v>37257</v>
          </cell>
          <cell r="E4" t="str">
            <v>ISAGEN</v>
          </cell>
          <cell r="F4">
            <v>3</v>
          </cell>
          <cell r="G4">
            <v>2.6128999999999998</v>
          </cell>
        </row>
        <row r="5">
          <cell r="A5" t="str">
            <v>I2AW3001</v>
          </cell>
          <cell r="B5">
            <v>274660</v>
          </cell>
          <cell r="C5" t="str">
            <v>UNION DE ARROCEROS  - ESPINAL</v>
          </cell>
          <cell r="E5" t="str">
            <v>ISAGEN</v>
          </cell>
          <cell r="F5">
            <v>3</v>
          </cell>
          <cell r="G5">
            <v>2.6128999999999998</v>
          </cell>
        </row>
        <row r="6">
          <cell r="A6" t="str">
            <v>I2AXK001</v>
          </cell>
          <cell r="B6">
            <v>274657</v>
          </cell>
          <cell r="C6" t="str">
            <v>OPTIMO CADENALCO</v>
          </cell>
          <cell r="E6" t="str">
            <v>EEPPM</v>
          </cell>
          <cell r="F6">
            <v>3</v>
          </cell>
          <cell r="G6">
            <v>2.6128999999999998</v>
          </cell>
        </row>
        <row r="7">
          <cell r="A7" t="str">
            <v>I2B1B001</v>
          </cell>
          <cell r="B7">
            <v>288552</v>
          </cell>
          <cell r="C7" t="str">
            <v>COLOMBIANA DE INCUBACION LTDA</v>
          </cell>
          <cell r="E7" t="str">
            <v>CONENERGIA</v>
          </cell>
          <cell r="F7">
            <v>3</v>
          </cell>
          <cell r="G7">
            <v>2.6128999999999998</v>
          </cell>
        </row>
        <row r="8">
          <cell r="A8" t="str">
            <v>I2B3C001</v>
          </cell>
          <cell r="B8">
            <v>281883</v>
          </cell>
          <cell r="C8" t="str">
            <v>INDUSTRIAS ALIADAS</v>
          </cell>
          <cell r="E8" t="str">
            <v>EMGESA</v>
          </cell>
          <cell r="F8">
            <v>3</v>
          </cell>
          <cell r="G8">
            <v>2.6128999999999998</v>
          </cell>
        </row>
        <row r="9">
          <cell r="A9" t="str">
            <v>I2BIM001</v>
          </cell>
          <cell r="B9">
            <v>275167</v>
          </cell>
          <cell r="C9" t="str">
            <v>Molino Pajonales</v>
          </cell>
          <cell r="E9" t="str">
            <v>GENERCAUCA</v>
          </cell>
          <cell r="F9">
            <v>3</v>
          </cell>
          <cell r="G9">
            <v>2.6128999999999998</v>
          </cell>
        </row>
        <row r="10">
          <cell r="A10" t="str">
            <v>I2C15001</v>
          </cell>
          <cell r="B10">
            <v>274649</v>
          </cell>
          <cell r="C10" t="str">
            <v>GASEOSAS MARIQUITA</v>
          </cell>
          <cell r="E10" t="str">
            <v>EMGESA</v>
          </cell>
          <cell r="F10">
            <v>2</v>
          </cell>
          <cell r="G10">
            <v>5.1344000000000003</v>
          </cell>
        </row>
        <row r="11">
          <cell r="A11" t="str">
            <v>I2C5A001</v>
          </cell>
          <cell r="B11">
            <v>290010</v>
          </cell>
          <cell r="C11" t="str">
            <v>COMANDO AEREO  DE APOYO TACTIC</v>
          </cell>
          <cell r="D11">
            <v>37271</v>
          </cell>
          <cell r="E11" t="str">
            <v>EEPPM</v>
          </cell>
          <cell r="F11">
            <v>2</v>
          </cell>
          <cell r="G11">
            <v>5.1344000000000003</v>
          </cell>
        </row>
        <row r="12">
          <cell r="A12" t="str">
            <v>I2C5B001</v>
          </cell>
          <cell r="B12">
            <v>290008</v>
          </cell>
          <cell r="C12" t="str">
            <v>CIRCULO DE SUBOFICIALES FF.MM</v>
          </cell>
          <cell r="D12">
            <v>37271</v>
          </cell>
          <cell r="E12" t="str">
            <v>EEPPM</v>
          </cell>
          <cell r="F12">
            <v>2</v>
          </cell>
          <cell r="G12">
            <v>5.1344000000000003</v>
          </cell>
        </row>
        <row r="13">
          <cell r="A13" t="str">
            <v>I2C5D001</v>
          </cell>
          <cell r="B13">
            <v>290035</v>
          </cell>
          <cell r="C13" t="str">
            <v>Soc.Hotelera del Tolima SOFITEL</v>
          </cell>
          <cell r="D13">
            <v>37272</v>
          </cell>
          <cell r="E13" t="str">
            <v>DICEL</v>
          </cell>
          <cell r="F13">
            <v>2</v>
          </cell>
          <cell r="G13">
            <v>5.1344000000000003</v>
          </cell>
        </row>
        <row r="14">
          <cell r="A14" t="str">
            <v>I2C5E001</v>
          </cell>
          <cell r="B14">
            <v>290993</v>
          </cell>
          <cell r="C14" t="str">
            <v>IBAL</v>
          </cell>
          <cell r="D14">
            <v>37302</v>
          </cell>
          <cell r="E14" t="str">
            <v>EMGESA</v>
          </cell>
          <cell r="F14">
            <v>2</v>
          </cell>
          <cell r="G14">
            <v>5.1344000000000003</v>
          </cell>
        </row>
        <row r="15">
          <cell r="A15" t="str">
            <v>I2C6P001</v>
          </cell>
          <cell r="B15">
            <v>275165</v>
          </cell>
          <cell r="C15" t="str">
            <v>DESMOTOLIMA S.A.E.S.P</v>
          </cell>
          <cell r="E15" t="str">
            <v>GENERCAUCA</v>
          </cell>
          <cell r="F15">
            <v>3</v>
          </cell>
          <cell r="G15">
            <v>2.6128999999999998</v>
          </cell>
        </row>
        <row r="16">
          <cell r="A16" t="str">
            <v>I2C8O001</v>
          </cell>
          <cell r="B16">
            <v>290992</v>
          </cell>
          <cell r="C16" t="str">
            <v>AGROZ</v>
          </cell>
          <cell r="D16">
            <v>37288</v>
          </cell>
          <cell r="E16" t="str">
            <v>EEPPM</v>
          </cell>
          <cell r="F16">
            <v>3</v>
          </cell>
          <cell r="G16">
            <v>2.6128999999999998</v>
          </cell>
        </row>
        <row r="17">
          <cell r="A17" t="str">
            <v>I2CBI001</v>
          </cell>
          <cell r="B17">
            <v>290991</v>
          </cell>
          <cell r="C17" t="str">
            <v>Coruniversitaria</v>
          </cell>
          <cell r="D17">
            <v>37303</v>
          </cell>
          <cell r="E17" t="str">
            <v>EEPPM</v>
          </cell>
          <cell r="F17">
            <v>2</v>
          </cell>
          <cell r="G17">
            <v>5.1344000000000003</v>
          </cell>
        </row>
        <row r="18">
          <cell r="A18" t="str">
            <v>I2CBK001</v>
          </cell>
          <cell r="B18">
            <v>260</v>
          </cell>
          <cell r="C18" t="str">
            <v xml:space="preserve">GRUPO CONCALIDAD </v>
          </cell>
          <cell r="E18" t="str">
            <v>TOLIMA</v>
          </cell>
          <cell r="F18">
            <v>3</v>
          </cell>
          <cell r="G18">
            <v>2.6128999999999998</v>
          </cell>
        </row>
        <row r="19">
          <cell r="A19" t="str">
            <v>I2CGX001</v>
          </cell>
          <cell r="B19">
            <v>290994</v>
          </cell>
          <cell r="C19" t="str">
            <v>PANAMCO INDEGA</v>
          </cell>
          <cell r="D19">
            <v>37288</v>
          </cell>
          <cell r="E19" t="str">
            <v>EEPPM</v>
          </cell>
          <cell r="F19">
            <v>3</v>
          </cell>
          <cell r="G19">
            <v>2.6128999999999998</v>
          </cell>
        </row>
        <row r="20">
          <cell r="A20" t="str">
            <v>I2CKB001</v>
          </cell>
          <cell r="B20">
            <v>290002</v>
          </cell>
          <cell r="C20" t="str">
            <v>FATEXTOL PLANTA</v>
          </cell>
          <cell r="D20">
            <v>37257</v>
          </cell>
          <cell r="E20" t="str">
            <v>ISAGEN</v>
          </cell>
          <cell r="F20">
            <v>3</v>
          </cell>
          <cell r="G20">
            <v>2.6128999999999998</v>
          </cell>
        </row>
        <row r="21">
          <cell r="A21" t="str">
            <v>I2CKD001</v>
          </cell>
          <cell r="B21">
            <v>383</v>
          </cell>
          <cell r="C21" t="str">
            <v>FIT LTDA</v>
          </cell>
          <cell r="E21" t="str">
            <v>TOLIMA</v>
          </cell>
          <cell r="F21">
            <v>2</v>
          </cell>
          <cell r="G21">
            <v>5.1344000000000003</v>
          </cell>
        </row>
        <row r="22">
          <cell r="A22" t="str">
            <v>I2CON001</v>
          </cell>
          <cell r="B22">
            <v>275058</v>
          </cell>
          <cell r="C22" t="str">
            <v>MOLINO TEQUENDAMA</v>
          </cell>
          <cell r="E22" t="str">
            <v>DICEL</v>
          </cell>
          <cell r="F22">
            <v>1</v>
          </cell>
          <cell r="G22">
            <v>11.7715</v>
          </cell>
        </row>
        <row r="23">
          <cell r="A23" t="str">
            <v>I2CQA001</v>
          </cell>
          <cell r="B23">
            <v>275166</v>
          </cell>
          <cell r="C23" t="str">
            <v>Hacienda Pajonales</v>
          </cell>
          <cell r="E23" t="str">
            <v>GENERCAUCA</v>
          </cell>
          <cell r="F23">
            <v>2</v>
          </cell>
          <cell r="G23">
            <v>5.1344000000000003</v>
          </cell>
        </row>
        <row r="24">
          <cell r="A24" t="str">
            <v>I2CQI001</v>
          </cell>
          <cell r="B24">
            <v>275164</v>
          </cell>
          <cell r="C24" t="str">
            <v>HACIENDA EL TRIUNFO</v>
          </cell>
          <cell r="E24" t="str">
            <v>GENERCAUCA</v>
          </cell>
          <cell r="F24">
            <v>2</v>
          </cell>
          <cell r="G24">
            <v>5.1344000000000003</v>
          </cell>
        </row>
        <row r="25">
          <cell r="A25" t="str">
            <v>I2CQN001</v>
          </cell>
          <cell r="B25">
            <v>275163</v>
          </cell>
          <cell r="C25" t="str">
            <v>HUEVOS ORO LTDA</v>
          </cell>
          <cell r="E25" t="str">
            <v>GENERCAUCA</v>
          </cell>
          <cell r="F25">
            <v>3</v>
          </cell>
          <cell r="G25">
            <v>2.6128999999999998</v>
          </cell>
        </row>
        <row r="26">
          <cell r="A26" t="str">
            <v>I2CVA001</v>
          </cell>
          <cell r="B26">
            <v>275162</v>
          </cell>
          <cell r="C26" t="str">
            <v>PERIODICO EL NUEVO DIA</v>
          </cell>
          <cell r="E26" t="str">
            <v>GENERCAUCA</v>
          </cell>
          <cell r="F26">
            <v>2</v>
          </cell>
          <cell r="G26">
            <v>5.1344000000000003</v>
          </cell>
        </row>
        <row r="27">
          <cell r="A27" t="str">
            <v>I2CYS001</v>
          </cell>
          <cell r="B27">
            <v>564</v>
          </cell>
          <cell r="C27" t="str">
            <v>colesxelsos</v>
          </cell>
          <cell r="E27" t="str">
            <v>TOLIMA</v>
          </cell>
          <cell r="F27">
            <v>2</v>
          </cell>
          <cell r="G27">
            <v>5.1344000000000003</v>
          </cell>
        </row>
        <row r="28">
          <cell r="A28" t="str">
            <v>I2CZE001</v>
          </cell>
          <cell r="B28">
            <v>275061</v>
          </cell>
          <cell r="C28" t="str">
            <v>AGRICOLA SAN MARINO</v>
          </cell>
          <cell r="E28" t="str">
            <v>DICEL</v>
          </cell>
          <cell r="F28">
            <v>2</v>
          </cell>
          <cell r="G28">
            <v>5.1344000000000003</v>
          </cell>
        </row>
        <row r="29">
          <cell r="A29" t="str">
            <v>I2D13001</v>
          </cell>
          <cell r="B29">
            <v>275117</v>
          </cell>
          <cell r="C29" t="str">
            <v>CARCAFE-MEMBER OF VOLCAFE</v>
          </cell>
          <cell r="E29" t="str">
            <v>ESSA</v>
          </cell>
          <cell r="F29">
            <v>3</v>
          </cell>
          <cell r="G29">
            <v>2.6128999999999998</v>
          </cell>
        </row>
        <row r="30">
          <cell r="A30" t="str">
            <v>I2D2M001</v>
          </cell>
          <cell r="B30">
            <v>289146</v>
          </cell>
          <cell r="C30" t="str">
            <v>GRANJA BUENOS AIRES S.A</v>
          </cell>
          <cell r="D30">
            <v>37226</v>
          </cell>
          <cell r="E30" t="str">
            <v>EEPPM</v>
          </cell>
          <cell r="F30">
            <v>3</v>
          </cell>
          <cell r="G30">
            <v>2.6128999999999998</v>
          </cell>
        </row>
        <row r="31">
          <cell r="A31" t="str">
            <v>I2DG8001</v>
          </cell>
          <cell r="B31">
            <v>290011</v>
          </cell>
          <cell r="C31" t="str">
            <v>FEDEARROZ-PLANTA DE SEMILLAS</v>
          </cell>
          <cell r="D31">
            <v>37247</v>
          </cell>
          <cell r="E31" t="str">
            <v>EEPPM</v>
          </cell>
          <cell r="F31">
            <v>3</v>
          </cell>
          <cell r="G31">
            <v>2.6128999999999998</v>
          </cell>
        </row>
        <row r="32">
          <cell r="A32" t="str">
            <v>I2DGB001</v>
          </cell>
          <cell r="B32">
            <v>277307</v>
          </cell>
          <cell r="C32" t="str">
            <v>ECOPETROL GUALANDAY</v>
          </cell>
          <cell r="E32" t="str">
            <v>EEPPM</v>
          </cell>
          <cell r="F32">
            <v>3</v>
          </cell>
          <cell r="G32">
            <v>2.6128999999999998</v>
          </cell>
        </row>
        <row r="33">
          <cell r="A33" t="str">
            <v>I2DHD001</v>
          </cell>
          <cell r="B33">
            <v>277229</v>
          </cell>
          <cell r="C33" t="str">
            <v>Avícola Colombiana San Felipe</v>
          </cell>
          <cell r="E33" t="str">
            <v>DICEL</v>
          </cell>
          <cell r="F33">
            <v>3</v>
          </cell>
          <cell r="G33">
            <v>2.6128999999999998</v>
          </cell>
        </row>
        <row r="34">
          <cell r="A34" t="str">
            <v>I2DHF001</v>
          </cell>
          <cell r="B34">
            <v>275748</v>
          </cell>
          <cell r="C34" t="str">
            <v>MOBIL DE COLOMBIA S.A - GUALAN</v>
          </cell>
          <cell r="E34" t="str">
            <v>DICEL</v>
          </cell>
          <cell r="F34">
            <v>1</v>
          </cell>
          <cell r="G34">
            <v>11.7715</v>
          </cell>
        </row>
        <row r="35">
          <cell r="A35" t="str">
            <v>I2DIT001</v>
          </cell>
          <cell r="B35">
            <v>278315</v>
          </cell>
          <cell r="C35" t="str">
            <v>ARROCERA LA MARIA</v>
          </cell>
          <cell r="E35" t="str">
            <v>CONENERGIA</v>
          </cell>
          <cell r="F35">
            <v>2</v>
          </cell>
          <cell r="G35">
            <v>5.1344000000000003</v>
          </cell>
        </row>
        <row r="36">
          <cell r="A36" t="str">
            <v>I2DKR001</v>
          </cell>
          <cell r="B36">
            <v>278316</v>
          </cell>
          <cell r="C36" t="str">
            <v>KOKORIKO IBAGUE KRA 3</v>
          </cell>
          <cell r="E36" t="str">
            <v>CONENERGIA</v>
          </cell>
          <cell r="F36">
            <v>1</v>
          </cell>
          <cell r="G36">
            <v>11.7715</v>
          </cell>
        </row>
        <row r="37">
          <cell r="A37" t="str">
            <v>I2DKS001</v>
          </cell>
          <cell r="B37">
            <v>278317</v>
          </cell>
          <cell r="C37" t="str">
            <v>KOKORIKO IBAGUE KRA 5</v>
          </cell>
          <cell r="E37" t="str">
            <v>CONENERGIA</v>
          </cell>
          <cell r="F37">
            <v>1</v>
          </cell>
          <cell r="G37">
            <v>11.7715</v>
          </cell>
        </row>
        <row r="38">
          <cell r="A38" t="str">
            <v>I2DLC001</v>
          </cell>
          <cell r="B38">
            <v>298</v>
          </cell>
          <cell r="C38" t="str">
            <v>Proarroz S.A</v>
          </cell>
          <cell r="E38" t="str">
            <v>TOLIMA</v>
          </cell>
          <cell r="F38">
            <v>2</v>
          </cell>
          <cell r="G38">
            <v>5.1344000000000003</v>
          </cell>
        </row>
        <row r="39">
          <cell r="A39" t="str">
            <v>I2DT3001</v>
          </cell>
          <cell r="B39">
            <v>281227</v>
          </cell>
          <cell r="C39" t="str">
            <v>ECOPETROL CAMPO TOLDADO</v>
          </cell>
          <cell r="E39" t="str">
            <v>ELECTROHUILA</v>
          </cell>
          <cell r="F39">
            <v>3</v>
          </cell>
          <cell r="G39">
            <v>2.6128999999999998</v>
          </cell>
        </row>
        <row r="40">
          <cell r="A40" t="str">
            <v>I2DY3001</v>
          </cell>
          <cell r="B40">
            <v>282200</v>
          </cell>
          <cell r="C40" t="str">
            <v>S.K.N. LA GAITANA</v>
          </cell>
          <cell r="E40" t="str">
            <v>ELECTROHUILA</v>
          </cell>
          <cell r="F40">
            <v>2</v>
          </cell>
          <cell r="G40">
            <v>5.1344000000000003</v>
          </cell>
        </row>
        <row r="41">
          <cell r="A41" t="str">
            <v>I2DYX001</v>
          </cell>
          <cell r="B41">
            <v>282213</v>
          </cell>
          <cell r="C41" t="str">
            <v>KOKORIKO MELGAR</v>
          </cell>
          <cell r="E41" t="str">
            <v>CONENERGIA</v>
          </cell>
          <cell r="F41">
            <v>1</v>
          </cell>
          <cell r="G41">
            <v>11.7715</v>
          </cell>
        </row>
        <row r="42">
          <cell r="A42" t="str">
            <v>I2DYY001</v>
          </cell>
          <cell r="B42">
            <v>282214</v>
          </cell>
          <cell r="C42" t="str">
            <v>KOKORIKO MELGAR - PARQUE PPAL</v>
          </cell>
          <cell r="E42" t="str">
            <v>CONENERGIA</v>
          </cell>
          <cell r="F42">
            <v>1</v>
          </cell>
          <cell r="G42">
            <v>11.7715</v>
          </cell>
        </row>
        <row r="43">
          <cell r="A43" t="str">
            <v>I2DZT001</v>
          </cell>
          <cell r="B43">
            <v>282161</v>
          </cell>
          <cell r="C43" t="str">
            <v>Avícola Colombiana La Esperanza</v>
          </cell>
          <cell r="E43" t="str">
            <v>DICEL</v>
          </cell>
          <cell r="F43">
            <v>1</v>
          </cell>
          <cell r="G43">
            <v>11.7715</v>
          </cell>
        </row>
        <row r="44">
          <cell r="A44" t="str">
            <v>I2E2C001</v>
          </cell>
          <cell r="B44">
            <v>283546</v>
          </cell>
          <cell r="C44" t="str">
            <v>Avícola Colombiana El Agrado</v>
          </cell>
          <cell r="E44" t="str">
            <v>DICEL</v>
          </cell>
          <cell r="F44">
            <v>1</v>
          </cell>
          <cell r="G44">
            <v>11.7715</v>
          </cell>
        </row>
        <row r="45">
          <cell r="A45" t="str">
            <v>I2EAP001</v>
          </cell>
          <cell r="B45">
            <v>286148</v>
          </cell>
          <cell r="C45" t="str">
            <v>Avícola Colombiana Las Palmas</v>
          </cell>
          <cell r="E45" t="str">
            <v>DICEL</v>
          </cell>
          <cell r="F45">
            <v>3</v>
          </cell>
          <cell r="G45">
            <v>2.6128999999999998</v>
          </cell>
        </row>
        <row r="46">
          <cell r="A46" t="str">
            <v>I2EFU001</v>
          </cell>
          <cell r="B46">
            <v>288551</v>
          </cell>
          <cell r="C46" t="str">
            <v>ECOPETROL CAMPO QUIMBAYA</v>
          </cell>
          <cell r="E46" t="str">
            <v>ELECTROHUILA</v>
          </cell>
          <cell r="F46">
            <v>3</v>
          </cell>
          <cell r="G46">
            <v>2.6128999999999998</v>
          </cell>
        </row>
        <row r="47">
          <cell r="A47" t="str">
            <v>I2EGH001</v>
          </cell>
          <cell r="B47">
            <v>288324</v>
          </cell>
          <cell r="C47" t="str">
            <v>Inveragro</v>
          </cell>
          <cell r="E47" t="str">
            <v>ISAGEN</v>
          </cell>
          <cell r="F47">
            <v>3</v>
          </cell>
          <cell r="G47">
            <v>2.6128999999999998</v>
          </cell>
        </row>
        <row r="48">
          <cell r="A48" t="str">
            <v>I2EHH001</v>
          </cell>
          <cell r="B48">
            <v>290046</v>
          </cell>
          <cell r="C48" t="str">
            <v>ELIAS ACOSTA Y CIA. S.C</v>
          </cell>
          <cell r="D48">
            <v>37257</v>
          </cell>
          <cell r="E48" t="str">
            <v>COMERCIALIZAR</v>
          </cell>
          <cell r="F48">
            <v>2</v>
          </cell>
          <cell r="G48">
            <v>5.1344000000000003</v>
          </cell>
        </row>
        <row r="49">
          <cell r="A49" t="str">
            <v>I2EHV001</v>
          </cell>
          <cell r="B49">
            <v>275168</v>
          </cell>
          <cell r="C49" t="str">
            <v>ARROCERA BOLUGA</v>
          </cell>
          <cell r="E49" t="str">
            <v>GENERCAUCA</v>
          </cell>
          <cell r="F49">
            <v>3</v>
          </cell>
          <cell r="G49">
            <v>2.6128999999999998</v>
          </cell>
        </row>
        <row r="50">
          <cell r="A50" t="str">
            <v>I2ELF001</v>
          </cell>
          <cell r="B50">
            <v>289323</v>
          </cell>
          <cell r="C50" t="str">
            <v>S.K.N CARIBECAFE LTDA-TOLIMA</v>
          </cell>
          <cell r="E50" t="str">
            <v>ELECTROHUILA</v>
          </cell>
          <cell r="F50">
            <v>3</v>
          </cell>
          <cell r="G50">
            <v>2.6128999999999998</v>
          </cell>
        </row>
        <row r="51">
          <cell r="A51" t="str">
            <v>I2ENK001</v>
          </cell>
          <cell r="B51">
            <v>278975</v>
          </cell>
          <cell r="C51" t="str">
            <v>MERCACENTRO 4</v>
          </cell>
          <cell r="D51">
            <v>37307</v>
          </cell>
          <cell r="E51" t="str">
            <v>TOLIMA</v>
          </cell>
          <cell r="F51">
            <v>2</v>
          </cell>
          <cell r="G51">
            <v>5.1344000000000003</v>
          </cell>
        </row>
        <row r="52">
          <cell r="A52" t="str">
            <v>I2EQ9001</v>
          </cell>
          <cell r="B52">
            <v>291940</v>
          </cell>
          <cell r="C52" t="str">
            <v>PISCILAGO</v>
          </cell>
          <cell r="D52">
            <v>37337</v>
          </cell>
          <cell r="E52" t="str">
            <v>EMGESA</v>
          </cell>
          <cell r="F52">
            <v>3</v>
          </cell>
          <cell r="G52">
            <v>2.6128999999999998</v>
          </cell>
        </row>
        <row r="53">
          <cell r="A53" t="str">
            <v>I2ERG001</v>
          </cell>
          <cell r="B53">
            <v>285</v>
          </cell>
          <cell r="C53" t="str">
            <v>Trilladora pijao</v>
          </cell>
          <cell r="D53">
            <v>37365</v>
          </cell>
          <cell r="E53" t="str">
            <v>TOLIMA</v>
          </cell>
          <cell r="F53">
            <v>2</v>
          </cell>
          <cell r="G53">
            <v>5.1344000000000003</v>
          </cell>
        </row>
        <row r="54">
          <cell r="A54" t="str">
            <v>I2ERP001</v>
          </cell>
          <cell r="B54">
            <v>110</v>
          </cell>
          <cell r="C54" t="str">
            <v>CLUB DE LA POLICIA</v>
          </cell>
          <cell r="D54">
            <v>37377</v>
          </cell>
          <cell r="E54" t="str">
            <v>TOLIMA</v>
          </cell>
          <cell r="F54">
            <v>2</v>
          </cell>
          <cell r="G54">
            <v>5.1344000000000003</v>
          </cell>
        </row>
        <row r="55">
          <cell r="A55" t="str">
            <v>I2ESG001</v>
          </cell>
          <cell r="B55">
            <v>294227</v>
          </cell>
          <cell r="C55" t="str">
            <v>Casa de Moneda</v>
          </cell>
          <cell r="D55">
            <v>37408</v>
          </cell>
          <cell r="E55" t="str">
            <v>CHEC</v>
          </cell>
          <cell r="F55">
            <v>3</v>
          </cell>
          <cell r="G55">
            <v>2.6128999999999998</v>
          </cell>
        </row>
        <row r="56">
          <cell r="A56" t="str">
            <v>I2EWG001</v>
          </cell>
          <cell r="B56">
            <v>293873</v>
          </cell>
          <cell r="C56" t="str">
            <v>CLINICA DEL TOLIMA</v>
          </cell>
          <cell r="D56">
            <v>37412</v>
          </cell>
          <cell r="E56" t="str">
            <v>DICEL</v>
          </cell>
          <cell r="F56">
            <v>2</v>
          </cell>
          <cell r="G56">
            <v>5.1344000000000003</v>
          </cell>
        </row>
        <row r="57">
          <cell r="A57" t="str">
            <v>I2EWI001</v>
          </cell>
          <cell r="B57">
            <v>293866</v>
          </cell>
          <cell r="C57" t="str">
            <v>GRANJA B/AIRES CLASIF. PERALES</v>
          </cell>
          <cell r="D57">
            <v>37438</v>
          </cell>
          <cell r="E57" t="str">
            <v>EEPPM</v>
          </cell>
          <cell r="F57">
            <v>2</v>
          </cell>
          <cell r="G57">
            <v>5.1344000000000003</v>
          </cell>
        </row>
        <row r="58">
          <cell r="A58" t="str">
            <v>I2EY7001</v>
          </cell>
          <cell r="B58">
            <v>57999</v>
          </cell>
          <cell r="C58" t="str">
            <v>CORPORACION CLUB CAMPESTRE</v>
          </cell>
          <cell r="E58" t="str">
            <v>TOLIMA</v>
          </cell>
          <cell r="F58">
            <v>2</v>
          </cell>
          <cell r="G58">
            <v>5.1344000000000003</v>
          </cell>
        </row>
        <row r="59">
          <cell r="A59" t="str">
            <v>I2F2B001</v>
          </cell>
          <cell r="B59">
            <v>296714</v>
          </cell>
          <cell r="C59" t="str">
            <v>Praxedis - Carolina</v>
          </cell>
          <cell r="D59">
            <v>37469</v>
          </cell>
          <cell r="E59" t="str">
            <v>TOLIMA</v>
          </cell>
          <cell r="F59">
            <v>3</v>
          </cell>
          <cell r="G59">
            <v>2.6128999999999998</v>
          </cell>
        </row>
        <row r="60">
          <cell r="A60" t="str">
            <v>I2F2M001</v>
          </cell>
          <cell r="B60">
            <v>296</v>
          </cell>
          <cell r="C60" t="str">
            <v>COOMCAFE LTDA.</v>
          </cell>
          <cell r="D60">
            <v>37469</v>
          </cell>
          <cell r="E60" t="str">
            <v>DICEL</v>
          </cell>
          <cell r="F60">
            <v>3</v>
          </cell>
          <cell r="G60">
            <v>2.6128999999999998</v>
          </cell>
        </row>
        <row r="61">
          <cell r="A61" t="str">
            <v>I2F2U001</v>
          </cell>
          <cell r="B61">
            <v>65</v>
          </cell>
          <cell r="C61" t="str">
            <v xml:space="preserve">Edificio del Café </v>
          </cell>
          <cell r="D61">
            <v>37474</v>
          </cell>
          <cell r="E61" t="str">
            <v>DICEL</v>
          </cell>
          <cell r="F61">
            <v>2</v>
          </cell>
          <cell r="G61">
            <v>5.1344000000000003</v>
          </cell>
        </row>
        <row r="62">
          <cell r="A62" t="str">
            <v>I2F2V001</v>
          </cell>
          <cell r="B62">
            <v>296154</v>
          </cell>
          <cell r="C62" t="str">
            <v>CLINICA MINERVA</v>
          </cell>
          <cell r="D62">
            <v>37473</v>
          </cell>
          <cell r="E62" t="str">
            <v>COMERCIALIZAR</v>
          </cell>
          <cell r="F62">
            <v>2</v>
          </cell>
          <cell r="G62">
            <v>5.1344000000000003</v>
          </cell>
        </row>
        <row r="63">
          <cell r="A63" t="str">
            <v>I2F56001</v>
          </cell>
          <cell r="B63">
            <v>82</v>
          </cell>
          <cell r="C63" t="str">
            <v>CARULLA LA 60</v>
          </cell>
          <cell r="D63">
            <v>37497</v>
          </cell>
          <cell r="E63" t="str">
            <v>CONENERGIA</v>
          </cell>
          <cell r="F63">
            <v>1</v>
          </cell>
          <cell r="G63">
            <v>11.7715</v>
          </cell>
        </row>
        <row r="64">
          <cell r="A64" t="str">
            <v>I2F57001</v>
          </cell>
          <cell r="B64">
            <v>18</v>
          </cell>
          <cell r="C64" t="str">
            <v>CARULLA LA 28</v>
          </cell>
          <cell r="D64">
            <v>37497</v>
          </cell>
          <cell r="E64" t="str">
            <v>CONENERGIA</v>
          </cell>
          <cell r="F64">
            <v>1</v>
          </cell>
          <cell r="G64">
            <v>11.7715</v>
          </cell>
        </row>
        <row r="65">
          <cell r="A65" t="str">
            <v>I2FBM001</v>
          </cell>
          <cell r="B65">
            <v>650</v>
          </cell>
          <cell r="C65" t="str">
            <v>Molino Andes</v>
          </cell>
          <cell r="D65">
            <v>37582</v>
          </cell>
          <cell r="E65" t="str">
            <v>EEPPM</v>
          </cell>
          <cell r="F65">
            <v>3</v>
          </cell>
          <cell r="G65">
            <v>2.6128999999999998</v>
          </cell>
        </row>
        <row r="66">
          <cell r="A66" t="str">
            <v>I2FC1001</v>
          </cell>
          <cell r="B66">
            <v>218056</v>
          </cell>
          <cell r="C66" t="str">
            <v>trilladora chaparral</v>
          </cell>
          <cell r="E66" t="str">
            <v>TOLIMA</v>
          </cell>
          <cell r="F66">
            <v>2</v>
          </cell>
          <cell r="G66">
            <v>5.1344000000000003</v>
          </cell>
        </row>
        <row r="67">
          <cell r="A67" t="str">
            <v>I2FEK001</v>
          </cell>
          <cell r="B67">
            <v>8</v>
          </cell>
          <cell r="C67" t="str">
            <v>telecom ibague</v>
          </cell>
          <cell r="E67" t="str">
            <v>TOLIMA</v>
          </cell>
          <cell r="F67">
            <v>2</v>
          </cell>
          <cell r="G67">
            <v>5.1344000000000003</v>
          </cell>
        </row>
        <row r="68">
          <cell r="A68" t="str">
            <v>I2FEL001</v>
          </cell>
          <cell r="B68">
            <v>113</v>
          </cell>
          <cell r="C68" t="str">
            <v>telecom espinal</v>
          </cell>
          <cell r="E68" t="str">
            <v>TOLIMA</v>
          </cell>
          <cell r="F68">
            <v>2</v>
          </cell>
          <cell r="G68">
            <v>5.1344000000000003</v>
          </cell>
        </row>
        <row r="69">
          <cell r="A69" t="str">
            <v>I2FHW001</v>
          </cell>
          <cell r="B69">
            <v>178400</v>
          </cell>
          <cell r="C69" t="str">
            <v>PPC LTDA.</v>
          </cell>
          <cell r="D69">
            <v>37660</v>
          </cell>
          <cell r="E69" t="str">
            <v>CONENERGIA</v>
          </cell>
          <cell r="F69">
            <v>1</v>
          </cell>
          <cell r="G69">
            <v>11.7715</v>
          </cell>
        </row>
        <row r="70">
          <cell r="A70" t="str">
            <v>I2FJP001</v>
          </cell>
          <cell r="B70">
            <v>301478</v>
          </cell>
          <cell r="C70" t="str">
            <v>TRIPLEX BRAUN Y CIA LTDA.</v>
          </cell>
          <cell r="D70">
            <v>37686</v>
          </cell>
          <cell r="E70" t="str">
            <v>COMERCIALIZAR</v>
          </cell>
          <cell r="F70">
            <v>2</v>
          </cell>
          <cell r="G70">
            <v>5.1344000000000003</v>
          </cell>
        </row>
        <row r="71">
          <cell r="A71" t="str">
            <v>I2FK2001</v>
          </cell>
          <cell r="B71">
            <v>461</v>
          </cell>
          <cell r="C71" t="str">
            <v xml:space="preserve">Molino Espinal </v>
          </cell>
          <cell r="D71">
            <v>37691</v>
          </cell>
          <cell r="E71" t="str">
            <v>TOLIMA</v>
          </cell>
          <cell r="F71">
            <v>3</v>
          </cell>
          <cell r="G71">
            <v>2.6128999999999998</v>
          </cell>
        </row>
        <row r="72">
          <cell r="A72" t="str">
            <v>I2FL5001</v>
          </cell>
          <cell r="B72">
            <v>336</v>
          </cell>
          <cell r="C72" t="str">
            <v>Inversiones Country</v>
          </cell>
          <cell r="D72">
            <v>37706</v>
          </cell>
          <cell r="E72" t="str">
            <v>GENERCAUCA</v>
          </cell>
          <cell r="F72">
            <v>2</v>
          </cell>
          <cell r="G72">
            <v>5.1344000000000003</v>
          </cell>
        </row>
        <row r="73">
          <cell r="A73" t="str">
            <v>I2FMH001</v>
          </cell>
          <cell r="B73">
            <v>15</v>
          </cell>
          <cell r="C73" t="str">
            <v>Fedco</v>
          </cell>
          <cell r="D73">
            <v>37726</v>
          </cell>
          <cell r="E73" t="str">
            <v>CONENERGIA</v>
          </cell>
          <cell r="F73">
            <v>1</v>
          </cell>
          <cell r="G73">
            <v>11.7715</v>
          </cell>
        </row>
        <row r="74">
          <cell r="A74" t="str">
            <v>I2FMN001</v>
          </cell>
          <cell r="B74">
            <v>290009</v>
          </cell>
          <cell r="C74" t="str">
            <v>CLUB MILITAR LAS MERCEDES</v>
          </cell>
          <cell r="D74">
            <v>37739</v>
          </cell>
          <cell r="E74" t="str">
            <v>EEPPM</v>
          </cell>
          <cell r="F74">
            <v>3</v>
          </cell>
          <cell r="G74">
            <v>2.6128999999999998</v>
          </cell>
        </row>
        <row r="75">
          <cell r="A75" t="str">
            <v>I2FOB001</v>
          </cell>
          <cell r="B75">
            <v>79</v>
          </cell>
          <cell r="C75" t="str">
            <v>INVERSIONES DOIMA</v>
          </cell>
          <cell r="E75" t="str">
            <v>GENERCAUCA</v>
          </cell>
          <cell r="F75">
            <v>2</v>
          </cell>
          <cell r="G75">
            <v>5.1344000000000003</v>
          </cell>
        </row>
        <row r="76">
          <cell r="A76" t="str">
            <v>I2FS6001</v>
          </cell>
          <cell r="B76">
            <v>257</v>
          </cell>
          <cell r="C76" t="str">
            <v>MOLINO CARIBE</v>
          </cell>
          <cell r="E76" t="str">
            <v>GENERCAUCA</v>
          </cell>
          <cell r="F76">
            <v>2</v>
          </cell>
          <cell r="G76">
            <v>5.1344000000000003</v>
          </cell>
        </row>
        <row r="77">
          <cell r="A77" t="str">
            <v>I2FTQ001</v>
          </cell>
          <cell r="B77">
            <v>247</v>
          </cell>
          <cell r="C77" t="str">
            <v>MOLINO PACANDE</v>
          </cell>
          <cell r="E77" t="str">
            <v>GENERCAUCA</v>
          </cell>
          <cell r="F77">
            <v>2</v>
          </cell>
          <cell r="G77">
            <v>5.1344000000000003</v>
          </cell>
        </row>
        <row r="78">
          <cell r="A78" t="str">
            <v>I2FUV001</v>
          </cell>
          <cell r="B78">
            <v>434</v>
          </cell>
          <cell r="C78" t="str">
            <v>Invers. Arroz Caribe</v>
          </cell>
          <cell r="E78" t="str">
            <v>EEPPM</v>
          </cell>
          <cell r="F78">
            <v>2</v>
          </cell>
          <cell r="G78">
            <v>5.1344000000000003</v>
          </cell>
        </row>
        <row r="79">
          <cell r="A79" t="str">
            <v>I2FUW001</v>
          </cell>
          <cell r="B79">
            <v>305544</v>
          </cell>
          <cell r="C79" t="str">
            <v>MACRO</v>
          </cell>
          <cell r="E79" t="str">
            <v>EEPPM</v>
          </cell>
          <cell r="F79">
            <v>3</v>
          </cell>
          <cell r="G79">
            <v>2.6128999999999998</v>
          </cell>
        </row>
        <row r="80">
          <cell r="A80" t="str">
            <v>I2G2F001</v>
          </cell>
          <cell r="B80">
            <v>1</v>
          </cell>
          <cell r="C80" t="str">
            <v>colesxelsos</v>
          </cell>
          <cell r="E80" t="str">
            <v>TOLIMA</v>
          </cell>
          <cell r="F80">
            <v>2</v>
          </cell>
          <cell r="G80">
            <v>5.1344000000000003</v>
          </cell>
        </row>
        <row r="81">
          <cell r="A81" t="str">
            <v>I2G2G001</v>
          </cell>
          <cell r="B81">
            <v>1</v>
          </cell>
          <cell r="C81" t="str">
            <v>Edificio Banco de la Republica</v>
          </cell>
          <cell r="E81" t="str">
            <v>EMGESA</v>
          </cell>
          <cell r="F81">
            <v>1</v>
          </cell>
          <cell r="G81">
            <v>11.7715</v>
          </cell>
        </row>
        <row r="82">
          <cell r="A82" t="str">
            <v>I2G5L001</v>
          </cell>
          <cell r="C82" t="str">
            <v>INAVIGOR</v>
          </cell>
          <cell r="D82">
            <v>38013</v>
          </cell>
          <cell r="E82" t="str">
            <v>COMERCIALIZAR</v>
          </cell>
          <cell r="F82">
            <v>2</v>
          </cell>
          <cell r="G82">
            <v>5.1344000000000003</v>
          </cell>
        </row>
        <row r="83">
          <cell r="A83" t="str">
            <v>I2G5X001</v>
          </cell>
          <cell r="B83" t="str">
            <v>xxxx</v>
          </cell>
          <cell r="C83" t="str">
            <v>PARADOR ROJO MELGAR</v>
          </cell>
          <cell r="D83">
            <v>38018</v>
          </cell>
          <cell r="E83" t="str">
            <v>COMERCIALIZAR</v>
          </cell>
          <cell r="F83">
            <v>2</v>
          </cell>
          <cell r="G83">
            <v>5.1344000000000003</v>
          </cell>
        </row>
        <row r="84">
          <cell r="A84" t="str">
            <v>I2G6L001</v>
          </cell>
          <cell r="B84" t="str">
            <v>xxxx</v>
          </cell>
          <cell r="C84" t="str">
            <v>UNIVERSIDAD DEL TOLIMA</v>
          </cell>
          <cell r="D84">
            <v>38024</v>
          </cell>
          <cell r="E84" t="str">
            <v>ELECTROHUILA</v>
          </cell>
          <cell r="F84">
            <v>2</v>
          </cell>
          <cell r="G84">
            <v>5.1344000000000003</v>
          </cell>
        </row>
        <row r="85">
          <cell r="A85" t="str">
            <v>ICDM2001</v>
          </cell>
          <cell r="B85">
            <v>275044</v>
          </cell>
          <cell r="C85" t="str">
            <v>CEMENTOS DIAMANTE</v>
          </cell>
          <cell r="E85" t="str">
            <v>EMGESA</v>
          </cell>
          <cell r="F85">
            <v>4</v>
          </cell>
          <cell r="G85">
            <v>1.19</v>
          </cell>
        </row>
        <row r="86">
          <cell r="A86" t="str">
            <v>IFBT1001</v>
          </cell>
          <cell r="B86">
            <v>275096</v>
          </cell>
          <cell r="C86" t="str">
            <v>FIBRATOLIMA TEXTILES</v>
          </cell>
          <cell r="E86" t="str">
            <v>EEPPM</v>
          </cell>
          <cell r="F86">
            <v>3</v>
          </cell>
          <cell r="G86">
            <v>2.6128999999999998</v>
          </cell>
        </row>
        <row r="87">
          <cell r="A87" t="str">
            <v>ILPQ1001</v>
          </cell>
          <cell r="B87">
            <v>275048</v>
          </cell>
          <cell r="C87" t="str">
            <v>ECOPETROL LA PARROQUIA</v>
          </cell>
          <cell r="E87" t="str">
            <v>EEPPM</v>
          </cell>
          <cell r="F87">
            <v>3</v>
          </cell>
          <cell r="G87">
            <v>2.6128999999999998</v>
          </cell>
        </row>
        <row r="88">
          <cell r="A88" t="str">
            <v>ISPN1001</v>
          </cell>
          <cell r="B88">
            <v>290006</v>
          </cell>
          <cell r="C88" t="str">
            <v>ARROZ DIANA S.A</v>
          </cell>
          <cell r="D88">
            <v>37257</v>
          </cell>
          <cell r="E88" t="str">
            <v>ISAGEN</v>
          </cell>
          <cell r="F88">
            <v>3</v>
          </cell>
          <cell r="G88">
            <v>2.6128999999999998</v>
          </cell>
        </row>
        <row r="89">
          <cell r="A89" t="str">
            <v>ITLS1001</v>
          </cell>
          <cell r="B89">
            <v>290000</v>
          </cell>
          <cell r="C89" t="str">
            <v>CAFAM</v>
          </cell>
          <cell r="D89">
            <v>37257</v>
          </cell>
          <cell r="E89" t="str">
            <v>EMGESA</v>
          </cell>
          <cell r="F89">
            <v>3</v>
          </cell>
          <cell r="G89">
            <v>2.6128999999999998</v>
          </cell>
        </row>
        <row r="90">
          <cell r="A90" t="str">
            <v>ITXP1001</v>
          </cell>
          <cell r="B90">
            <v>290005</v>
          </cell>
          <cell r="C90" t="str">
            <v>TEXPINAL</v>
          </cell>
          <cell r="E90" t="str">
            <v>ISAGEN</v>
          </cell>
          <cell r="F90">
            <v>3</v>
          </cell>
          <cell r="G90">
            <v>2.6128999999999998</v>
          </cell>
        </row>
      </sheetData>
      <sheetData sheetId="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dos"/>
      <sheetName val="PROMEDIOS 10-03 a 06-04"/>
      <sheetName val="Hoja1"/>
      <sheetName val="HISTORICO"/>
      <sheetName val="Sep"/>
      <sheetName val="Oct"/>
      <sheetName val="Nov"/>
      <sheetName val="Dic"/>
    </sheetNames>
    <sheetDataSet>
      <sheetData sheetId="0">
        <row r="2">
          <cell r="B2">
            <v>296154</v>
          </cell>
          <cell r="C2" t="str">
            <v>I2F2V001</v>
          </cell>
          <cell r="D2" t="str">
            <v>COMERCIALIZAR</v>
          </cell>
          <cell r="E2" t="str">
            <v>CLINICA MINERVA</v>
          </cell>
          <cell r="F2">
            <v>24255.89</v>
          </cell>
          <cell r="G2">
            <v>2</v>
          </cell>
          <cell r="H2" t="str">
            <v>R</v>
          </cell>
          <cell r="I2" t="str">
            <v>CALLE 11 No. 1-85</v>
          </cell>
        </row>
        <row r="3">
          <cell r="B3">
            <v>301478</v>
          </cell>
          <cell r="C3" t="str">
            <v>I2FJP001</v>
          </cell>
          <cell r="D3" t="str">
            <v>COMERCIALIZAR</v>
          </cell>
          <cell r="E3" t="str">
            <v>TRIPLEX BRAUN Y CIA LTDA.</v>
          </cell>
          <cell r="F3">
            <v>13897.71</v>
          </cell>
          <cell r="G3">
            <v>2</v>
          </cell>
          <cell r="H3" t="str">
            <v>R</v>
          </cell>
          <cell r="I3" t="str">
            <v>Picaleña Vía a Espinal Cra 45 Sur No. 163-60</v>
          </cell>
        </row>
        <row r="4">
          <cell r="B4">
            <v>0</v>
          </cell>
          <cell r="C4" t="str">
            <v>I2G5L001</v>
          </cell>
          <cell r="D4" t="str">
            <v>COMERCIALIZAR</v>
          </cell>
          <cell r="E4" t="str">
            <v>INAVIGOR</v>
          </cell>
          <cell r="F4">
            <v>22839.79</v>
          </cell>
          <cell r="G4">
            <v>2</v>
          </cell>
          <cell r="H4" t="str">
            <v>R</v>
          </cell>
          <cell r="I4" t="str">
            <v>Zona Industrial Glorieta Mirolindo vía a Bogotá (IBAGUE)</v>
          </cell>
        </row>
        <row r="5">
          <cell r="B5">
            <v>397</v>
          </cell>
          <cell r="C5" t="str">
            <v>I2G5X001</v>
          </cell>
          <cell r="D5" t="str">
            <v>COMERCIALIZAR</v>
          </cell>
          <cell r="E5" t="str">
            <v>PARADOR ROJO MELGAR</v>
          </cell>
          <cell r="F5">
            <v>38220</v>
          </cell>
          <cell r="G5">
            <v>2</v>
          </cell>
          <cell r="H5" t="str">
            <v>R</v>
          </cell>
          <cell r="I5" t="str">
            <v>PARADOR PUNTO ROJO KM 1 VIA MELGAR - BOGOTÁ</v>
          </cell>
        </row>
        <row r="6">
          <cell r="B6">
            <v>278316</v>
          </cell>
          <cell r="C6" t="str">
            <v>I2DKR001</v>
          </cell>
          <cell r="D6" t="str">
            <v>CONENERGIA</v>
          </cell>
          <cell r="E6" t="str">
            <v>KOKORIKO IBAGUE KRA 3</v>
          </cell>
          <cell r="F6">
            <v>16183.56</v>
          </cell>
          <cell r="G6">
            <v>1</v>
          </cell>
          <cell r="H6" t="str">
            <v>R</v>
          </cell>
          <cell r="I6" t="str">
            <v>CRA 3 CLL 12 ESQUINA</v>
          </cell>
        </row>
        <row r="7">
          <cell r="B7">
            <v>278317</v>
          </cell>
          <cell r="C7" t="str">
            <v>I2DKS001</v>
          </cell>
          <cell r="D7" t="str">
            <v>CONENERGIA</v>
          </cell>
          <cell r="E7" t="str">
            <v>KOKORIKO IBAGUE KRA 5</v>
          </cell>
          <cell r="F7">
            <v>10895.98</v>
          </cell>
          <cell r="G7">
            <v>1</v>
          </cell>
          <cell r="H7" t="str">
            <v>R</v>
          </cell>
          <cell r="I7" t="str">
            <v>CRA 5 CLL 42</v>
          </cell>
        </row>
        <row r="8">
          <cell r="B8">
            <v>282213</v>
          </cell>
          <cell r="C8" t="str">
            <v>I2DYX001</v>
          </cell>
          <cell r="D8" t="str">
            <v>CONENERGIA</v>
          </cell>
          <cell r="E8" t="str">
            <v>KOKORIKO MELGAR</v>
          </cell>
          <cell r="F8">
            <v>24631.84</v>
          </cell>
          <cell r="G8">
            <v>1</v>
          </cell>
          <cell r="H8" t="str">
            <v>R</v>
          </cell>
          <cell r="I8" t="str">
            <v>ENTRADA A MELGAR</v>
          </cell>
        </row>
        <row r="9">
          <cell r="B9">
            <v>282214</v>
          </cell>
          <cell r="C9" t="str">
            <v>I2DYY001</v>
          </cell>
          <cell r="D9" t="str">
            <v>CONENERGIA</v>
          </cell>
          <cell r="E9" t="str">
            <v>KOKORIKO MELGAR - PARQUE PPAL</v>
          </cell>
          <cell r="F9">
            <v>10630.57</v>
          </cell>
          <cell r="G9">
            <v>1</v>
          </cell>
          <cell r="H9" t="str">
            <v>R</v>
          </cell>
          <cell r="I9" t="str">
            <v>PARQUE PRINCIPAL MELGAR</v>
          </cell>
        </row>
        <row r="10">
          <cell r="B10">
            <v>82</v>
          </cell>
          <cell r="C10" t="str">
            <v>I2F56001</v>
          </cell>
          <cell r="D10" t="str">
            <v>CONENERGIA</v>
          </cell>
          <cell r="E10" t="str">
            <v>CARULLA LA 60</v>
          </cell>
          <cell r="F10">
            <v>27224.34</v>
          </cell>
          <cell r="G10">
            <v>1</v>
          </cell>
          <cell r="H10" t="str">
            <v>R</v>
          </cell>
          <cell r="I10" t="str">
            <v>CRA 5 No 60 B EL LIMONAR</v>
          </cell>
        </row>
        <row r="11">
          <cell r="B11">
            <v>18</v>
          </cell>
          <cell r="C11" t="str">
            <v>I2F57001</v>
          </cell>
          <cell r="D11" t="str">
            <v>CONENERGIA</v>
          </cell>
          <cell r="E11" t="str">
            <v>CARULLA LA 28</v>
          </cell>
          <cell r="F11">
            <v>50436</v>
          </cell>
          <cell r="G11">
            <v>1</v>
          </cell>
          <cell r="H11" t="str">
            <v>R</v>
          </cell>
          <cell r="I11" t="str">
            <v>CRA 5 CALLE 28 Y 29</v>
          </cell>
        </row>
        <row r="12">
          <cell r="B12">
            <v>178400</v>
          </cell>
          <cell r="C12" t="str">
            <v>I2FHW001</v>
          </cell>
          <cell r="D12" t="str">
            <v>CONENERGIA</v>
          </cell>
          <cell r="E12" t="str">
            <v>P.P.C LTDA</v>
          </cell>
          <cell r="F12">
            <v>11638.16</v>
          </cell>
          <cell r="G12">
            <v>1</v>
          </cell>
          <cell r="H12" t="str">
            <v>R</v>
          </cell>
          <cell r="I12" t="str">
            <v>PLAZA PRINCIPAL MELGAR</v>
          </cell>
        </row>
        <row r="13">
          <cell r="B13">
            <v>15</v>
          </cell>
          <cell r="C13" t="str">
            <v>I2FMH001</v>
          </cell>
          <cell r="D13" t="str">
            <v>CONENERGIA</v>
          </cell>
          <cell r="E13" t="str">
            <v>Fedco</v>
          </cell>
          <cell r="F13">
            <v>9930.82</v>
          </cell>
          <cell r="G13">
            <v>1</v>
          </cell>
          <cell r="H13" t="str">
            <v>R</v>
          </cell>
          <cell r="I13" t="str">
            <v>CARRERA 5 No 30 -01</v>
          </cell>
        </row>
        <row r="14">
          <cell r="B14">
            <v>275061</v>
          </cell>
          <cell r="C14" t="str">
            <v>I2CZE001</v>
          </cell>
          <cell r="D14" t="str">
            <v>DICEL</v>
          </cell>
          <cell r="E14" t="str">
            <v>AGRICOLA SAN MARINO</v>
          </cell>
          <cell r="F14">
            <v>44197.69</v>
          </cell>
          <cell r="G14">
            <v>2</v>
          </cell>
          <cell r="H14" t="str">
            <v>R</v>
          </cell>
          <cell r="I14" t="str">
            <v>VEREDA LA ESPERANZA MUNICIPIO FLANDES - TOLIMA</v>
          </cell>
        </row>
        <row r="15">
          <cell r="B15">
            <v>275748</v>
          </cell>
          <cell r="C15" t="str">
            <v>I2DHF001</v>
          </cell>
          <cell r="D15" t="str">
            <v>DICEL</v>
          </cell>
          <cell r="E15" t="str">
            <v>MOBIL DE COLOMBIA S.A - GUALAN</v>
          </cell>
          <cell r="F15">
            <v>24178.22</v>
          </cell>
          <cell r="G15">
            <v>1</v>
          </cell>
          <cell r="H15" t="str">
            <v>R</v>
          </cell>
          <cell r="I15" t="str">
            <v>KILOMETRO 1 VIA GUALANDAY ESPINAL</v>
          </cell>
        </row>
        <row r="16">
          <cell r="B16">
            <v>282161</v>
          </cell>
          <cell r="C16" t="str">
            <v>I2DZT001</v>
          </cell>
          <cell r="D16" t="str">
            <v>DICEL</v>
          </cell>
          <cell r="E16" t="str">
            <v>AVICOLA COLOMBIANA-LA ESPERANZ</v>
          </cell>
          <cell r="F16">
            <v>10214.42</v>
          </cell>
          <cell r="G16">
            <v>1</v>
          </cell>
          <cell r="H16" t="str">
            <v>R</v>
          </cell>
          <cell r="I16" t="str">
            <v>VEREDA LA MARCADA - LIBANO</v>
          </cell>
        </row>
        <row r="17">
          <cell r="B17">
            <v>283546</v>
          </cell>
          <cell r="C17" t="str">
            <v>I2E2C001</v>
          </cell>
          <cell r="D17" t="str">
            <v>DICEL</v>
          </cell>
          <cell r="E17" t="str">
            <v>AVICOLA COLOMBIANA - EL AGRADO</v>
          </cell>
          <cell r="F17">
            <v>12999.96</v>
          </cell>
          <cell r="G17">
            <v>1</v>
          </cell>
          <cell r="H17" t="str">
            <v>R</v>
          </cell>
          <cell r="I17" t="str">
            <v>GRANJA EL AGRADO - EL LIBANO</v>
          </cell>
        </row>
        <row r="18">
          <cell r="B18">
            <v>293873</v>
          </cell>
          <cell r="C18" t="str">
            <v>I2EWG001</v>
          </cell>
          <cell r="D18" t="str">
            <v>DICEL</v>
          </cell>
          <cell r="E18" t="str">
            <v>CLINICA DEL TOLIMA</v>
          </cell>
          <cell r="F18">
            <v>35102.730000000003</v>
          </cell>
          <cell r="G18">
            <v>2</v>
          </cell>
          <cell r="H18" t="str">
            <v>R</v>
          </cell>
          <cell r="I18" t="str">
            <v>CRA 1A # 12-22</v>
          </cell>
        </row>
        <row r="19">
          <cell r="B19">
            <v>275165</v>
          </cell>
          <cell r="C19" t="str">
            <v>I2C6P001</v>
          </cell>
          <cell r="D19" t="str">
            <v>GENERCAUCA</v>
          </cell>
          <cell r="E19" t="str">
            <v>DESMOTOLIMA S.A.E.S.P</v>
          </cell>
          <cell r="F19">
            <v>211359.72</v>
          </cell>
          <cell r="G19">
            <v>3</v>
          </cell>
          <cell r="H19" t="str">
            <v>R</v>
          </cell>
          <cell r="I19" t="str">
            <v>kM 6 AMBALEMA</v>
          </cell>
        </row>
        <row r="20">
          <cell r="B20">
            <v>275166</v>
          </cell>
          <cell r="C20" t="str">
            <v>I2CQA001</v>
          </cell>
          <cell r="D20" t="str">
            <v>GENERCAUCA</v>
          </cell>
          <cell r="E20" t="str">
            <v>CIA AGROP E IND. PAJONALES S.A</v>
          </cell>
          <cell r="F20">
            <v>42296.800000000003</v>
          </cell>
          <cell r="G20">
            <v>2</v>
          </cell>
          <cell r="H20" t="str">
            <v>R</v>
          </cell>
          <cell r="I20" t="str">
            <v>HACIENDA PAJONALES - AMBALEMA</v>
          </cell>
        </row>
        <row r="21">
          <cell r="B21">
            <v>275164</v>
          </cell>
          <cell r="C21" t="str">
            <v>I2CQI001</v>
          </cell>
          <cell r="D21" t="str">
            <v>GENERCAUCA</v>
          </cell>
          <cell r="E21" t="str">
            <v>HACIENDA EL TRIUNFO</v>
          </cell>
          <cell r="F21">
            <v>45719.03</v>
          </cell>
          <cell r="G21">
            <v>2</v>
          </cell>
          <cell r="H21" t="str">
            <v>R</v>
          </cell>
          <cell r="I21" t="str">
            <v>HACIENDA EL TRIUNFO - AMBALEMA</v>
          </cell>
        </row>
        <row r="22">
          <cell r="B22">
            <v>275162</v>
          </cell>
          <cell r="C22" t="str">
            <v>I2CVA001</v>
          </cell>
          <cell r="D22" t="str">
            <v>GENERCAUCA</v>
          </cell>
          <cell r="E22" t="str">
            <v>PERIODICO EL NUEVO DIA</v>
          </cell>
          <cell r="F22">
            <v>10169.98</v>
          </cell>
          <cell r="G22">
            <v>2</v>
          </cell>
          <cell r="H22" t="str">
            <v>R</v>
          </cell>
          <cell r="I22" t="str">
            <v>CARRERA 6 No. 12-09</v>
          </cell>
        </row>
        <row r="23">
          <cell r="B23">
            <v>315361</v>
          </cell>
          <cell r="C23" t="str">
            <v>I2GNK001</v>
          </cell>
          <cell r="D23" t="str">
            <v>COMERCIALIZAR</v>
          </cell>
          <cell r="E23" t="str">
            <v>INVERANGEL S.A</v>
          </cell>
          <cell r="F23">
            <v>4712.5600000000004</v>
          </cell>
          <cell r="G23">
            <v>2</v>
          </cell>
          <cell r="H23" t="str">
            <v>R</v>
          </cell>
        </row>
        <row r="24">
          <cell r="B24">
            <v>294227</v>
          </cell>
          <cell r="C24" t="str">
            <v>I2ESG001</v>
          </cell>
          <cell r="D24" t="str">
            <v>CHEC</v>
          </cell>
          <cell r="E24" t="str">
            <v>BANCO DE LA REPUBLICA.CASA DE</v>
          </cell>
          <cell r="F24">
            <v>800573.88</v>
          </cell>
          <cell r="G24">
            <v>3</v>
          </cell>
          <cell r="H24" t="str">
            <v>NR</v>
          </cell>
          <cell r="I24" t="str">
            <v>KILOMETRO 9 VIA PICALEÑA</v>
          </cell>
        </row>
        <row r="25">
          <cell r="B25">
            <v>275163</v>
          </cell>
          <cell r="C25" t="str">
            <v>I2CQN001</v>
          </cell>
          <cell r="D25" t="str">
            <v>COENERCA</v>
          </cell>
          <cell r="E25" t="str">
            <v>HUEVOS ORO LTDA</v>
          </cell>
          <cell r="F25">
            <v>42547.72</v>
          </cell>
          <cell r="G25">
            <v>3</v>
          </cell>
          <cell r="H25" t="str">
            <v>NR</v>
          </cell>
          <cell r="I25" t="str">
            <v>VIA CARRIZALES KM 1.5 BARRIO EL SALADO</v>
          </cell>
        </row>
        <row r="26">
          <cell r="B26">
            <v>290046</v>
          </cell>
          <cell r="C26" t="str">
            <v>I2EHH001</v>
          </cell>
          <cell r="D26" t="str">
            <v>COMERCIALIZAR</v>
          </cell>
          <cell r="E26" t="str">
            <v>ELIAS ACOSTA Y CIA. S.C</v>
          </cell>
          <cell r="F26">
            <v>20354.060000000001</v>
          </cell>
          <cell r="G26">
            <v>2</v>
          </cell>
          <cell r="H26" t="str">
            <v>NR</v>
          </cell>
          <cell r="I26" t="str">
            <v>KM 2 VIA ALVARADO-PIEDRAS</v>
          </cell>
        </row>
        <row r="27">
          <cell r="B27">
            <v>288552</v>
          </cell>
          <cell r="C27" t="str">
            <v>I2B1B001</v>
          </cell>
          <cell r="D27" t="str">
            <v>CONENERGIA</v>
          </cell>
          <cell r="E27" t="str">
            <v>COLOMBIANA DE INCUBACION LTDA</v>
          </cell>
          <cell r="F27">
            <v>284756.05</v>
          </cell>
          <cell r="G27">
            <v>3</v>
          </cell>
          <cell r="H27" t="str">
            <v>NR</v>
          </cell>
          <cell r="I27" t="str">
            <v>KM 3 VARIANTE AL ESPINAL</v>
          </cell>
        </row>
        <row r="28">
          <cell r="B28">
            <v>277229</v>
          </cell>
          <cell r="C28" t="str">
            <v>I2DHD001</v>
          </cell>
          <cell r="D28" t="str">
            <v>DICEL</v>
          </cell>
          <cell r="E28" t="str">
            <v>AVICOLA COLOMBIANA -SAN FELIPE</v>
          </cell>
          <cell r="F28">
            <v>118267.1</v>
          </cell>
          <cell r="G28">
            <v>3</v>
          </cell>
          <cell r="H28" t="str">
            <v>NR</v>
          </cell>
          <cell r="I28" t="str">
            <v>DIR. SUBESTACION SAN FELIPE</v>
          </cell>
        </row>
        <row r="29">
          <cell r="B29">
            <v>286148</v>
          </cell>
          <cell r="C29" t="str">
            <v>I2EAP001</v>
          </cell>
          <cell r="D29" t="str">
            <v>DICEL</v>
          </cell>
          <cell r="E29" t="str">
            <v>AVICOLA COLOMBIANA-LAS PALMAS</v>
          </cell>
          <cell r="F29">
            <v>95464.45</v>
          </cell>
          <cell r="G29">
            <v>3</v>
          </cell>
          <cell r="H29" t="str">
            <v>NR</v>
          </cell>
          <cell r="I29" t="str">
            <v>DIAGONAL HOTEL SAN FELIPE - ARMERO GUAYABAL</v>
          </cell>
        </row>
        <row r="30">
          <cell r="B30">
            <v>296</v>
          </cell>
          <cell r="C30" t="str">
            <v>I2F2M001</v>
          </cell>
          <cell r="D30" t="str">
            <v>DICEL</v>
          </cell>
          <cell r="E30" t="str">
            <v>COOMCAFE LTDA.</v>
          </cell>
          <cell r="F30">
            <v>58888.13</v>
          </cell>
          <cell r="G30">
            <v>3</v>
          </cell>
          <cell r="H30" t="str">
            <v>NR</v>
          </cell>
          <cell r="I30" t="str">
            <v>ZONA PICALEÑA VIA GIRARDOT</v>
          </cell>
        </row>
        <row r="31">
          <cell r="B31">
            <v>65</v>
          </cell>
          <cell r="C31" t="str">
            <v>I2F2U001</v>
          </cell>
          <cell r="D31" t="str">
            <v>DICEL</v>
          </cell>
          <cell r="E31" t="str">
            <v xml:space="preserve">Edificio del Café </v>
          </cell>
          <cell r="F31">
            <v>49356.56</v>
          </cell>
          <cell r="G31">
            <v>2</v>
          </cell>
          <cell r="H31" t="str">
            <v>NR</v>
          </cell>
          <cell r="I31" t="str">
            <v>CRA 2 # 17-02</v>
          </cell>
        </row>
        <row r="32">
          <cell r="B32">
            <v>274657</v>
          </cell>
          <cell r="C32" t="str">
            <v>I2AXK001</v>
          </cell>
          <cell r="D32" t="str">
            <v>EEPPM</v>
          </cell>
          <cell r="E32" t="str">
            <v>HIPERMERCADO ÉXITO</v>
          </cell>
          <cell r="F32">
            <v>424076.78</v>
          </cell>
          <cell r="G32">
            <v>3</v>
          </cell>
          <cell r="H32" t="str">
            <v>NR</v>
          </cell>
          <cell r="I32" t="str">
            <v>Avenida Jordan No 80 - 60</v>
          </cell>
        </row>
        <row r="33">
          <cell r="B33">
            <v>290010</v>
          </cell>
          <cell r="C33" t="str">
            <v>I2C5A001</v>
          </cell>
          <cell r="D33" t="str">
            <v>EEPPM</v>
          </cell>
          <cell r="E33" t="str">
            <v>COMANDO AEREO  DE APOYO TACTIC</v>
          </cell>
          <cell r="F33">
            <v>316148.09000000003</v>
          </cell>
          <cell r="G33">
            <v>2</v>
          </cell>
          <cell r="H33" t="str">
            <v>NR</v>
          </cell>
          <cell r="I33" t="str">
            <v>ZONA EL SALERO</v>
          </cell>
        </row>
        <row r="34">
          <cell r="B34">
            <v>290008</v>
          </cell>
          <cell r="C34" t="str">
            <v>I2C5B001</v>
          </cell>
          <cell r="D34" t="str">
            <v>EEPPM</v>
          </cell>
          <cell r="E34" t="str">
            <v>CIRCULO DE SUBOFICIALES FF.MM</v>
          </cell>
          <cell r="F34">
            <v>112896.7</v>
          </cell>
          <cell r="G34">
            <v>2</v>
          </cell>
          <cell r="H34" t="str">
            <v>NR</v>
          </cell>
          <cell r="I34" t="str">
            <v>KILOMETRO 96.5 VIA BOGOTA-MELGAR</v>
          </cell>
        </row>
        <row r="35">
          <cell r="B35">
            <v>290992</v>
          </cell>
          <cell r="C35" t="str">
            <v>I2C8O001</v>
          </cell>
          <cell r="D35" t="str">
            <v>EEPPM</v>
          </cell>
          <cell r="E35" t="str">
            <v>AGROZ</v>
          </cell>
          <cell r="F35">
            <v>40203.39</v>
          </cell>
          <cell r="G35">
            <v>3</v>
          </cell>
          <cell r="H35" t="str">
            <v>NR</v>
          </cell>
          <cell r="I35" t="str">
            <v>KM1 VIA ESPINAL-IBAGUE</v>
          </cell>
        </row>
        <row r="36">
          <cell r="B36">
            <v>289146</v>
          </cell>
          <cell r="C36" t="str">
            <v>I2D2M001</v>
          </cell>
          <cell r="D36" t="str">
            <v>EEPPM</v>
          </cell>
          <cell r="E36" t="str">
            <v>GRANJA BUENOS AIRES S.A</v>
          </cell>
          <cell r="F36">
            <v>92102.45</v>
          </cell>
          <cell r="G36">
            <v>3</v>
          </cell>
          <cell r="H36" t="str">
            <v>NR</v>
          </cell>
          <cell r="I36" t="str">
            <v>KM 25 VIA IBAGUE - BOGOTA</v>
          </cell>
        </row>
        <row r="37">
          <cell r="B37">
            <v>290011</v>
          </cell>
          <cell r="C37" t="str">
            <v>I2DG8001</v>
          </cell>
          <cell r="D37" t="str">
            <v>EEPPM</v>
          </cell>
          <cell r="E37" t="str">
            <v>FEDEARROZ-PLANTA DE SEMILLAS</v>
          </cell>
          <cell r="F37">
            <v>60514.3</v>
          </cell>
          <cell r="G37">
            <v>3</v>
          </cell>
          <cell r="H37" t="str">
            <v>NR</v>
          </cell>
          <cell r="I37" t="str">
            <v>KM. 2.5 VIA ESPINAL - IBAGUE</v>
          </cell>
        </row>
        <row r="38">
          <cell r="B38">
            <v>277307</v>
          </cell>
          <cell r="C38" t="str">
            <v>I2DGB001</v>
          </cell>
          <cell r="D38" t="str">
            <v>EEPPM</v>
          </cell>
          <cell r="E38" t="str">
            <v>ECOPETROL GUALANDAY</v>
          </cell>
          <cell r="F38">
            <v>72208.97</v>
          </cell>
          <cell r="G38">
            <v>3</v>
          </cell>
          <cell r="H38" t="str">
            <v>NR</v>
          </cell>
          <cell r="I38" t="str">
            <v>KM 1 VIA GUALANDAY - ESPINAL</v>
          </cell>
        </row>
        <row r="39">
          <cell r="B39">
            <v>293866</v>
          </cell>
          <cell r="C39" t="str">
            <v>I2EWI001</v>
          </cell>
          <cell r="D39" t="str">
            <v>EEPPM</v>
          </cell>
          <cell r="E39" t="str">
            <v>GRANJA B/AIRES CLASIF. PERALES</v>
          </cell>
          <cell r="F39">
            <v>52738.87</v>
          </cell>
          <cell r="G39">
            <v>2</v>
          </cell>
          <cell r="H39" t="str">
            <v>NR</v>
          </cell>
          <cell r="I39" t="str">
            <v>KM 2, VIA AEROPUERTO PERALES</v>
          </cell>
        </row>
        <row r="40">
          <cell r="B40">
            <v>650</v>
          </cell>
          <cell r="C40" t="str">
            <v>I2FBM001</v>
          </cell>
          <cell r="D40" t="str">
            <v>EEPPM</v>
          </cell>
          <cell r="E40" t="str">
            <v>MOLINO LOS ANDES LTDA</v>
          </cell>
          <cell r="F40">
            <v>66558.179999999993</v>
          </cell>
          <cell r="G40">
            <v>1</v>
          </cell>
          <cell r="H40" t="str">
            <v>NR</v>
          </cell>
          <cell r="I40" t="str">
            <v>CALLE40C, No. 4 C - 42</v>
          </cell>
        </row>
        <row r="41">
          <cell r="B41">
            <v>290009</v>
          </cell>
          <cell r="C41" t="str">
            <v>I2FMN001</v>
          </cell>
          <cell r="D41" t="str">
            <v>EEPPM</v>
          </cell>
          <cell r="E41" t="str">
            <v>CLUB MILITAR LAS MERCEDES</v>
          </cell>
          <cell r="F41">
            <v>171589.31</v>
          </cell>
          <cell r="G41">
            <v>3</v>
          </cell>
          <cell r="H41" t="str">
            <v>NR</v>
          </cell>
          <cell r="I41" t="str">
            <v>KILOMETRO 22, VIA GIRARDOT - MELGAR</v>
          </cell>
        </row>
        <row r="42">
          <cell r="B42">
            <v>434</v>
          </cell>
          <cell r="C42" t="str">
            <v>I2FUV001</v>
          </cell>
          <cell r="D42" t="str">
            <v>EEPPM</v>
          </cell>
          <cell r="E42" t="str">
            <v>INVERSIONES CARIBE</v>
          </cell>
          <cell r="F42">
            <v>251666.89</v>
          </cell>
          <cell r="G42">
            <v>3</v>
          </cell>
          <cell r="H42" t="str">
            <v>NR</v>
          </cell>
          <cell r="I42" t="str">
            <v>Km 3, Via Espinal - Girardot</v>
          </cell>
        </row>
        <row r="43">
          <cell r="B43">
            <v>305544</v>
          </cell>
          <cell r="C43" t="str">
            <v>I2FUW001</v>
          </cell>
          <cell r="D43" t="str">
            <v>EEPPM</v>
          </cell>
          <cell r="E43" t="str">
            <v>MAKRO</v>
          </cell>
          <cell r="F43">
            <v>133371.9</v>
          </cell>
          <cell r="G43">
            <v>3</v>
          </cell>
          <cell r="H43" t="str">
            <v>NR</v>
          </cell>
          <cell r="I43" t="str">
            <v>CALLE 83, No. 4 - 72 Sur</v>
          </cell>
        </row>
        <row r="44">
          <cell r="B44">
            <v>275096</v>
          </cell>
          <cell r="C44" t="str">
            <v>IFBT1001</v>
          </cell>
          <cell r="D44" t="str">
            <v>EEPPM</v>
          </cell>
          <cell r="E44" t="str">
            <v>FIBRATOLIMA TEXTILES</v>
          </cell>
          <cell r="F44">
            <v>2317443.46</v>
          </cell>
          <cell r="G44">
            <v>3</v>
          </cell>
          <cell r="H44" t="str">
            <v>NR</v>
          </cell>
          <cell r="I44" t="str">
            <v>KM 2 VIA AEROPUERTO PERALES</v>
          </cell>
        </row>
        <row r="45">
          <cell r="B45">
            <v>275048</v>
          </cell>
          <cell r="C45" t="str">
            <v>ILPQ1001</v>
          </cell>
          <cell r="D45" t="str">
            <v>EEPPM</v>
          </cell>
          <cell r="E45" t="str">
            <v>ECOPETROL LA PARROQUIA</v>
          </cell>
          <cell r="F45">
            <v>494905.18</v>
          </cell>
          <cell r="G45">
            <v>3</v>
          </cell>
          <cell r="H45" t="str">
            <v>NR</v>
          </cell>
          <cell r="I45" t="str">
            <v>-</v>
          </cell>
        </row>
        <row r="46">
          <cell r="B46">
            <v>281227</v>
          </cell>
          <cell r="C46" t="str">
            <v>I2DT3001</v>
          </cell>
          <cell r="D46" t="str">
            <v>ELECTROHUILA</v>
          </cell>
          <cell r="E46" t="str">
            <v>ECOPETROL CAMPO TOLDADO</v>
          </cell>
          <cell r="F46">
            <v>550234.17000000004</v>
          </cell>
          <cell r="G46">
            <v>3</v>
          </cell>
          <cell r="H46" t="str">
            <v>NR</v>
          </cell>
          <cell r="I46" t="str">
            <v>VIA ORTEGA</v>
          </cell>
        </row>
        <row r="47">
          <cell r="B47">
            <v>282200</v>
          </cell>
          <cell r="C47" t="str">
            <v>I2DY3001</v>
          </cell>
          <cell r="D47" t="str">
            <v>ELECTROHUILA</v>
          </cell>
          <cell r="E47" t="str">
            <v>S.K.N. LA GAITANA</v>
          </cell>
          <cell r="F47">
            <v>38020.89</v>
          </cell>
          <cell r="G47">
            <v>2</v>
          </cell>
          <cell r="H47" t="str">
            <v>NR</v>
          </cell>
          <cell r="I47" t="str">
            <v>ZONA INDUSTRIAL EL PAPAYO</v>
          </cell>
        </row>
        <row r="48">
          <cell r="B48">
            <v>288551</v>
          </cell>
          <cell r="C48" t="str">
            <v>I2EFU001</v>
          </cell>
          <cell r="D48" t="str">
            <v>ELECTROHUILA</v>
          </cell>
          <cell r="E48" t="str">
            <v>ECOPETROL CAMPO QUIMBAYA</v>
          </cell>
          <cell r="F48">
            <v>27375.15</v>
          </cell>
          <cell r="G48">
            <v>3</v>
          </cell>
          <cell r="H48" t="str">
            <v>NR</v>
          </cell>
          <cell r="I48" t="str">
            <v>VIA ORTEGA</v>
          </cell>
        </row>
        <row r="49">
          <cell r="B49">
            <v>289323</v>
          </cell>
          <cell r="C49" t="str">
            <v>I2ELF001</v>
          </cell>
          <cell r="D49" t="str">
            <v>ELECTROHUILA</v>
          </cell>
          <cell r="E49" t="str">
            <v>S.K.N CARIBECAFE LTDA-TOLIMA</v>
          </cell>
          <cell r="F49">
            <v>31794.12</v>
          </cell>
          <cell r="G49">
            <v>3</v>
          </cell>
          <cell r="H49" t="str">
            <v>NR</v>
          </cell>
          <cell r="I49" t="str">
            <v>ZONA INDUSTRIAL MIROLINDO</v>
          </cell>
        </row>
        <row r="50">
          <cell r="B50">
            <v>281883</v>
          </cell>
          <cell r="C50" t="str">
            <v>I2B3C001</v>
          </cell>
          <cell r="D50" t="str">
            <v>EMGESA</v>
          </cell>
          <cell r="E50" t="str">
            <v>INDUSTRIAS ALIADAS</v>
          </cell>
          <cell r="F50">
            <v>369227.64</v>
          </cell>
          <cell r="G50">
            <v>3</v>
          </cell>
          <cell r="H50" t="str">
            <v>NR</v>
          </cell>
          <cell r="I50" t="str">
            <v>Zona Industrial El Papayo</v>
          </cell>
        </row>
        <row r="51">
          <cell r="B51">
            <v>274649</v>
          </cell>
          <cell r="C51" t="str">
            <v>I2C15001</v>
          </cell>
          <cell r="D51" t="str">
            <v>EMGESA</v>
          </cell>
          <cell r="E51" t="str">
            <v>GASEOSAS MARIQUITA</v>
          </cell>
          <cell r="F51">
            <v>73570.36</v>
          </cell>
          <cell r="G51">
            <v>2</v>
          </cell>
          <cell r="H51" t="str">
            <v>NR</v>
          </cell>
          <cell r="I51" t="str">
            <v>CARRERA 7 CALLE 2</v>
          </cell>
        </row>
        <row r="52">
          <cell r="B52">
            <v>290993</v>
          </cell>
          <cell r="C52" t="str">
            <v>I2C5E001</v>
          </cell>
          <cell r="D52" t="str">
            <v>EMGESA</v>
          </cell>
          <cell r="E52" t="str">
            <v>IBAL</v>
          </cell>
          <cell r="F52">
            <v>90917.08</v>
          </cell>
          <cell r="G52">
            <v>2</v>
          </cell>
          <cell r="H52" t="str">
            <v>NR</v>
          </cell>
          <cell r="I52" t="str">
            <v>CARRERA 3 No 1-04 B/ LA POLA</v>
          </cell>
        </row>
        <row r="53">
          <cell r="B53">
            <v>291940</v>
          </cell>
          <cell r="C53" t="str">
            <v>I2EQ9001</v>
          </cell>
          <cell r="D53" t="str">
            <v>EMGESA</v>
          </cell>
          <cell r="E53" t="str">
            <v>COLSUBSIDIO-PISCILAGO</v>
          </cell>
          <cell r="F53">
            <v>353575.64</v>
          </cell>
          <cell r="G53">
            <v>3</v>
          </cell>
          <cell r="H53" t="str">
            <v>NR</v>
          </cell>
          <cell r="I53" t="str">
            <v>VIA MELGAR GIRARDO COLSUBSIDIO PISCILAGO</v>
          </cell>
        </row>
        <row r="54">
          <cell r="B54">
            <v>1</v>
          </cell>
          <cell r="C54" t="str">
            <v>I2G2G001</v>
          </cell>
          <cell r="D54" t="str">
            <v>EMGESA</v>
          </cell>
          <cell r="E54" t="str">
            <v>Edificio Banco de la Republica</v>
          </cell>
          <cell r="F54">
            <v>56001.56</v>
          </cell>
          <cell r="G54">
            <v>2</v>
          </cell>
          <cell r="H54" t="str">
            <v>NR</v>
          </cell>
          <cell r="I54" t="str">
            <v>CALLE 11 No 3-16</v>
          </cell>
        </row>
        <row r="55">
          <cell r="B55">
            <v>275044</v>
          </cell>
          <cell r="C55" t="str">
            <v>ICDM2001</v>
          </cell>
          <cell r="D55" t="str">
            <v>EMGESA</v>
          </cell>
          <cell r="E55" t="str">
            <v>CEMENTOS DIAMANTE</v>
          </cell>
          <cell r="F55">
            <v>191128.49</v>
          </cell>
          <cell r="G55">
            <v>4</v>
          </cell>
          <cell r="H55" t="str">
            <v>NR</v>
          </cell>
          <cell r="I55" t="str">
            <v>KM 22 VIA IABAGUE - ESPINAL K5 VIA PAYANDE</v>
          </cell>
        </row>
        <row r="56">
          <cell r="B56">
            <v>290000</v>
          </cell>
          <cell r="C56" t="str">
            <v>ITLS1001</v>
          </cell>
          <cell r="D56" t="str">
            <v>EMGESA</v>
          </cell>
          <cell r="E56" t="str">
            <v>CAFAM</v>
          </cell>
          <cell r="F56">
            <v>838825.67</v>
          </cell>
          <cell r="G56">
            <v>3</v>
          </cell>
          <cell r="H56" t="str">
            <v>NR</v>
          </cell>
          <cell r="I56" t="str">
            <v>CENTRO DE VACACIONES CAFAM MELGAR</v>
          </cell>
        </row>
        <row r="57">
          <cell r="B57">
            <v>275117</v>
          </cell>
          <cell r="C57" t="str">
            <v>I2D13001</v>
          </cell>
          <cell r="D57" t="str">
            <v>ESSA</v>
          </cell>
          <cell r="E57" t="str">
            <v>CARCAFE-MEMBER OF VOLCAFE GROU</v>
          </cell>
          <cell r="F57">
            <v>61476.160000000003</v>
          </cell>
          <cell r="G57">
            <v>3</v>
          </cell>
          <cell r="H57" t="str">
            <v>NR</v>
          </cell>
          <cell r="I57" t="str">
            <v>KM 1 VIA A FRESNO</v>
          </cell>
        </row>
        <row r="58">
          <cell r="B58">
            <v>275167</v>
          </cell>
          <cell r="C58" t="str">
            <v>I2BIM001</v>
          </cell>
          <cell r="D58" t="str">
            <v>GENERCAUCA</v>
          </cell>
          <cell r="E58" t="str">
            <v>MOLINO PAJONALES</v>
          </cell>
          <cell r="F58">
            <v>171359.31</v>
          </cell>
          <cell r="G58">
            <v>3</v>
          </cell>
          <cell r="H58" t="str">
            <v>NR</v>
          </cell>
          <cell r="I58" t="str">
            <v>CRA 6 # 1-51</v>
          </cell>
        </row>
        <row r="59">
          <cell r="B59">
            <v>275168</v>
          </cell>
          <cell r="C59" t="str">
            <v>I2EHV001</v>
          </cell>
          <cell r="D59" t="str">
            <v>GENERCAUCA</v>
          </cell>
          <cell r="E59" t="str">
            <v>ARROCERA BOLUGA</v>
          </cell>
          <cell r="F59">
            <v>305602.18</v>
          </cell>
          <cell r="G59">
            <v>3</v>
          </cell>
          <cell r="H59" t="str">
            <v>NR</v>
          </cell>
          <cell r="I59" t="str">
            <v>SALIDA VIA PALMAROSA - VENADILLO</v>
          </cell>
        </row>
        <row r="60">
          <cell r="B60">
            <v>336</v>
          </cell>
          <cell r="C60" t="str">
            <v>I2FL5001</v>
          </cell>
          <cell r="D60" t="str">
            <v>GENERCAUCA</v>
          </cell>
          <cell r="E60" t="str">
            <v>Inversiones Country</v>
          </cell>
          <cell r="F60">
            <v>44990.84</v>
          </cell>
          <cell r="G60">
            <v>2</v>
          </cell>
          <cell r="H60" t="str">
            <v>NR</v>
          </cell>
          <cell r="I60" t="str">
            <v>CRA. 5 No.43-127 2do. Piso</v>
          </cell>
        </row>
        <row r="61">
          <cell r="B61">
            <v>257</v>
          </cell>
          <cell r="C61" t="str">
            <v>I2FS6001</v>
          </cell>
          <cell r="D61" t="str">
            <v>GENERCAUCA</v>
          </cell>
          <cell r="E61" t="str">
            <v>Molino Agrocaribe</v>
          </cell>
          <cell r="F61">
            <v>249268.31</v>
          </cell>
          <cell r="G61">
            <v>2</v>
          </cell>
          <cell r="H61" t="str">
            <v>NR</v>
          </cell>
          <cell r="I61" t="str">
            <v>KILOMETRO 5 VÍA IBAGUÉ - ESPINAL</v>
          </cell>
        </row>
        <row r="62">
          <cell r="B62">
            <v>274658</v>
          </cell>
          <cell r="C62" t="str">
            <v>I1AAB001</v>
          </cell>
          <cell r="D62" t="str">
            <v>ISAGEN</v>
          </cell>
          <cell r="E62" t="str">
            <v>UNION DE ARROCEROS  - SAN JOAQ</v>
          </cell>
          <cell r="F62">
            <v>310123.15999999997</v>
          </cell>
          <cell r="G62">
            <v>3</v>
          </cell>
          <cell r="H62" t="str">
            <v>NR</v>
          </cell>
          <cell r="I62" t="str">
            <v>Vereda Dindalito, El Espinal</v>
          </cell>
        </row>
        <row r="63">
          <cell r="B63">
            <v>290004</v>
          </cell>
          <cell r="C63" t="str">
            <v>I1ARH001</v>
          </cell>
          <cell r="D63" t="str">
            <v>ISAGEN</v>
          </cell>
          <cell r="E63" t="str">
            <v>MOLINO FLORHUILA S.A CHICO</v>
          </cell>
          <cell r="F63">
            <v>671045.75</v>
          </cell>
          <cell r="G63">
            <v>3</v>
          </cell>
          <cell r="H63" t="str">
            <v>NR</v>
          </cell>
          <cell r="I63" t="str">
            <v>Km 9 via ESPINAL - CHICORAL</v>
          </cell>
        </row>
        <row r="64">
          <cell r="B64">
            <v>290003</v>
          </cell>
          <cell r="C64" t="str">
            <v>I2AFQ001</v>
          </cell>
          <cell r="D64" t="str">
            <v>ISAGEN</v>
          </cell>
          <cell r="E64" t="str">
            <v>INVERSIONES ROA V. SOLANO S.C</v>
          </cell>
          <cell r="F64">
            <v>605553.39</v>
          </cell>
          <cell r="G64">
            <v>3</v>
          </cell>
          <cell r="H64" t="str">
            <v>NR</v>
          </cell>
          <cell r="I64" t="str">
            <v>Via Espinal - Flandes</v>
          </cell>
        </row>
        <row r="65">
          <cell r="B65">
            <v>274660</v>
          </cell>
          <cell r="C65" t="str">
            <v>I2AW3001</v>
          </cell>
          <cell r="D65" t="str">
            <v>ISAGEN</v>
          </cell>
          <cell r="E65" t="str">
            <v>UNION DE ARROCEROS  - ESPINAL</v>
          </cell>
          <cell r="F65">
            <v>179519.62</v>
          </cell>
          <cell r="G65">
            <v>3</v>
          </cell>
          <cell r="H65" t="str">
            <v>NR</v>
          </cell>
          <cell r="I65" t="str">
            <v>Zona industrial el Papayo, detras de Fedearroz</v>
          </cell>
        </row>
        <row r="66">
          <cell r="B66">
            <v>290002</v>
          </cell>
          <cell r="C66" t="str">
            <v>I2CKB001</v>
          </cell>
          <cell r="D66" t="str">
            <v>ISAGEN</v>
          </cell>
          <cell r="E66" t="str">
            <v>FATEXTOL PLANTA</v>
          </cell>
          <cell r="F66">
            <v>307316.71999999997</v>
          </cell>
          <cell r="G66">
            <v>3</v>
          </cell>
          <cell r="H66" t="str">
            <v>NR</v>
          </cell>
          <cell r="I66" t="str">
            <v>KILOMETRO 3 VIA EL NEVADO ZONA INDUSTRIAL EL CHAPETON</v>
          </cell>
        </row>
        <row r="67">
          <cell r="B67">
            <v>288324</v>
          </cell>
          <cell r="C67" t="str">
            <v>I2EGH001</v>
          </cell>
          <cell r="D67" t="str">
            <v>ISAGEN</v>
          </cell>
          <cell r="E67" t="str">
            <v>INVERAGRO-INCUB-LA PARROQUIA</v>
          </cell>
          <cell r="F67">
            <v>202879.14</v>
          </cell>
          <cell r="G67">
            <v>3</v>
          </cell>
          <cell r="H67" t="str">
            <v>NR</v>
          </cell>
          <cell r="I67" t="str">
            <v>KILÓMETRO 6 VÍA MARIQUITA - FRESNO</v>
          </cell>
        </row>
        <row r="68">
          <cell r="B68">
            <v>290006</v>
          </cell>
          <cell r="C68" t="str">
            <v>ISPN1001</v>
          </cell>
          <cell r="D68" t="str">
            <v>ISAGEN</v>
          </cell>
          <cell r="E68" t="str">
            <v>ARROZ DIANA S.A</v>
          </cell>
          <cell r="F68">
            <v>1203951.18</v>
          </cell>
          <cell r="G68">
            <v>3</v>
          </cell>
          <cell r="H68" t="str">
            <v>NR</v>
          </cell>
          <cell r="I68" t="str">
            <v>ZONA INDUSTRIAL AV. IDEMA</v>
          </cell>
        </row>
        <row r="69">
          <cell r="B69">
            <v>290005</v>
          </cell>
          <cell r="C69" t="str">
            <v>ITXP1001</v>
          </cell>
          <cell r="D69" t="str">
            <v>ISAGEN</v>
          </cell>
          <cell r="E69" t="str">
            <v>TEXPINAL</v>
          </cell>
          <cell r="F69">
            <v>2634822.2200000002</v>
          </cell>
          <cell r="G69">
            <v>3</v>
          </cell>
          <cell r="H69" t="str">
            <v>NR</v>
          </cell>
          <cell r="I69" t="str">
            <v>Kilometro 2 Via Espinal-Girardot</v>
          </cell>
        </row>
        <row r="70">
          <cell r="B70">
            <v>295</v>
          </cell>
          <cell r="C70" t="str">
            <v>I2GI8001</v>
          </cell>
          <cell r="D70" t="str">
            <v>DICEL</v>
          </cell>
          <cell r="E70" t="str">
            <v xml:space="preserve">CILPAIS I.R.G.  S.A. </v>
          </cell>
          <cell r="F70">
            <v>24098.009391760002</v>
          </cell>
          <cell r="G70">
            <v>2</v>
          </cell>
          <cell r="H70" t="str">
            <v>NR</v>
          </cell>
        </row>
      </sheetData>
      <sheetData sheetId="1"/>
      <sheetData sheetId="2">
        <row r="2">
          <cell r="A2">
            <v>294227</v>
          </cell>
          <cell r="B2" t="str">
            <v>I2ESG001</v>
          </cell>
          <cell r="C2" t="str">
            <v>CHEC</v>
          </cell>
          <cell r="D2" t="str">
            <v>BANCO DE LA REPUBLICA.CASA DE</v>
          </cell>
          <cell r="E2">
            <v>3</v>
          </cell>
          <cell r="F2">
            <v>2.6128999999999998</v>
          </cell>
        </row>
        <row r="3">
          <cell r="A3">
            <v>275163</v>
          </cell>
          <cell r="B3" t="str">
            <v>I2CQN001</v>
          </cell>
          <cell r="C3" t="str">
            <v>COENERCA</v>
          </cell>
          <cell r="D3" t="str">
            <v>HUEVOS ORO LTDA</v>
          </cell>
          <cell r="E3">
            <v>3</v>
          </cell>
          <cell r="F3">
            <v>2.6128999999999998</v>
          </cell>
        </row>
        <row r="4">
          <cell r="A4">
            <v>290046</v>
          </cell>
          <cell r="B4" t="str">
            <v>I2EHH001</v>
          </cell>
          <cell r="C4" t="str">
            <v>COMERCIALIZAR</v>
          </cell>
          <cell r="D4" t="str">
            <v>ELIAS ACOSTA Y CIA. S.C</v>
          </cell>
          <cell r="E4">
            <v>2</v>
          </cell>
          <cell r="F4">
            <v>5.1344000000000003</v>
          </cell>
        </row>
        <row r="5">
          <cell r="A5">
            <v>296154</v>
          </cell>
          <cell r="B5" t="str">
            <v>I2F2V001</v>
          </cell>
          <cell r="C5" t="str">
            <v>COMERCIALIZAR</v>
          </cell>
          <cell r="D5" t="str">
            <v>CLINICA MINERVA</v>
          </cell>
          <cell r="E5">
            <v>2</v>
          </cell>
          <cell r="F5">
            <v>5.1344000000000003</v>
          </cell>
        </row>
        <row r="6">
          <cell r="A6">
            <v>301478</v>
          </cell>
          <cell r="B6" t="str">
            <v>I2FJP001</v>
          </cell>
          <cell r="C6" t="str">
            <v>COMERCIALIZAR</v>
          </cell>
          <cell r="D6" t="str">
            <v>TRIPLEX BRAUN Y CIA LTDA.</v>
          </cell>
          <cell r="E6">
            <v>2</v>
          </cell>
          <cell r="F6">
            <v>5.1344000000000003</v>
          </cell>
        </row>
        <row r="7">
          <cell r="A7">
            <v>236</v>
          </cell>
          <cell r="B7" t="str">
            <v>I2G5L001</v>
          </cell>
          <cell r="C7" t="str">
            <v>COMERCIALIZAR</v>
          </cell>
          <cell r="D7" t="str">
            <v>INAVIGOR</v>
          </cell>
          <cell r="E7">
            <v>1</v>
          </cell>
          <cell r="F7">
            <v>11.7715</v>
          </cell>
        </row>
        <row r="8">
          <cell r="A8">
            <v>397</v>
          </cell>
          <cell r="B8" t="str">
            <v>I2G5X001</v>
          </cell>
          <cell r="C8" t="str">
            <v>COMERCIALIZAR</v>
          </cell>
          <cell r="D8" t="str">
            <v>PARADOR ROJO MELGAR</v>
          </cell>
          <cell r="E8">
            <v>2</v>
          </cell>
          <cell r="F8">
            <v>5.1344000000000003</v>
          </cell>
        </row>
        <row r="9">
          <cell r="A9">
            <v>315361</v>
          </cell>
          <cell r="B9" t="str">
            <v>I2GNK001</v>
          </cell>
          <cell r="C9" t="str">
            <v>COMERCIALIZAR</v>
          </cell>
          <cell r="D9" t="str">
            <v>INVERANGEL S.A</v>
          </cell>
          <cell r="E9">
            <v>2</v>
          </cell>
          <cell r="F9">
            <v>5.1344000000000003</v>
          </cell>
        </row>
        <row r="10">
          <cell r="A10">
            <v>288552</v>
          </cell>
          <cell r="B10" t="str">
            <v>I2B1B001</v>
          </cell>
          <cell r="C10" t="str">
            <v>CONENERGIA</v>
          </cell>
          <cell r="D10" t="str">
            <v>COLOMBIANA DE INCUBACION LTDA</v>
          </cell>
          <cell r="E10">
            <v>3</v>
          </cell>
          <cell r="F10">
            <v>2.6128999999999998</v>
          </cell>
        </row>
        <row r="11">
          <cell r="A11">
            <v>278316</v>
          </cell>
          <cell r="B11" t="str">
            <v>I2DKR001</v>
          </cell>
          <cell r="C11" t="str">
            <v>CONENERGIA</v>
          </cell>
          <cell r="D11" t="str">
            <v>KOKORIKO IBAGUE KRA 3</v>
          </cell>
          <cell r="E11">
            <v>1</v>
          </cell>
          <cell r="F11">
            <v>11.7715</v>
          </cell>
        </row>
        <row r="12">
          <cell r="A12">
            <v>278317</v>
          </cell>
          <cell r="B12" t="str">
            <v>I2DKS001</v>
          </cell>
          <cell r="C12" t="str">
            <v>CONENERGIA</v>
          </cell>
          <cell r="D12" t="str">
            <v>KOKORIKO IBAGUE KRA 5</v>
          </cell>
          <cell r="E12">
            <v>1</v>
          </cell>
          <cell r="F12">
            <v>11.7715</v>
          </cell>
        </row>
        <row r="13">
          <cell r="A13">
            <v>282213</v>
          </cell>
          <cell r="B13" t="str">
            <v>I2DYX001</v>
          </cell>
          <cell r="C13" t="str">
            <v>CONENERGIA</v>
          </cell>
          <cell r="D13" t="str">
            <v>KOKORIKO MELGAR</v>
          </cell>
          <cell r="E13">
            <v>1</v>
          </cell>
          <cell r="F13">
            <v>11.7715</v>
          </cell>
        </row>
        <row r="14">
          <cell r="A14">
            <v>282214</v>
          </cell>
          <cell r="B14" t="str">
            <v>I2DYY001</v>
          </cell>
          <cell r="C14" t="str">
            <v>CONENERGIA</v>
          </cell>
          <cell r="D14" t="str">
            <v>KOKORIKO MELGAR - PARQUE PPAL</v>
          </cell>
          <cell r="E14">
            <v>1</v>
          </cell>
          <cell r="F14">
            <v>11.7715</v>
          </cell>
        </row>
        <row r="15">
          <cell r="A15">
            <v>82</v>
          </cell>
          <cell r="B15" t="str">
            <v>I2F56001</v>
          </cell>
          <cell r="C15" t="str">
            <v>CONENERGIA</v>
          </cell>
          <cell r="D15" t="str">
            <v>CARULLA LA 60</v>
          </cell>
          <cell r="E15">
            <v>1</v>
          </cell>
          <cell r="F15">
            <v>11.7715</v>
          </cell>
        </row>
        <row r="16">
          <cell r="A16">
            <v>18</v>
          </cell>
          <cell r="B16" t="str">
            <v>I2F57001</v>
          </cell>
          <cell r="C16" t="str">
            <v>CONENERGIA</v>
          </cell>
          <cell r="D16" t="str">
            <v>CARULLA LA 28</v>
          </cell>
          <cell r="E16">
            <v>1</v>
          </cell>
          <cell r="F16">
            <v>11.7715</v>
          </cell>
        </row>
        <row r="17">
          <cell r="A17">
            <v>178400</v>
          </cell>
          <cell r="B17" t="str">
            <v>I2FHW001</v>
          </cell>
          <cell r="C17" t="str">
            <v>CONENERGIA</v>
          </cell>
          <cell r="D17" t="str">
            <v>P.P.C LTDA</v>
          </cell>
          <cell r="E17">
            <v>1</v>
          </cell>
          <cell r="F17">
            <v>11.7715</v>
          </cell>
        </row>
        <row r="18">
          <cell r="A18">
            <v>15</v>
          </cell>
          <cell r="B18" t="str">
            <v>I2FMH001</v>
          </cell>
          <cell r="C18" t="str">
            <v>CONENERGIA</v>
          </cell>
          <cell r="D18" t="str">
            <v>Fedco</v>
          </cell>
          <cell r="E18">
            <v>1</v>
          </cell>
          <cell r="F18">
            <v>11.7715</v>
          </cell>
        </row>
        <row r="19">
          <cell r="A19">
            <v>307713</v>
          </cell>
          <cell r="B19" t="str">
            <v>ETLM1028</v>
          </cell>
          <cell r="C19" t="str">
            <v>CUNDINAMARCA</v>
          </cell>
          <cell r="D19" t="str">
            <v>Beltran Cambao</v>
          </cell>
          <cell r="E19">
            <v>3</v>
          </cell>
          <cell r="F19">
            <v>2.6128999999999998</v>
          </cell>
        </row>
        <row r="20">
          <cell r="A20">
            <v>290035</v>
          </cell>
          <cell r="B20" t="str">
            <v>I2C5D001</v>
          </cell>
          <cell r="C20" t="str">
            <v>DICEL</v>
          </cell>
          <cell r="D20" t="str">
            <v>SOC. HOTELERA DELTOLIMA SOFI</v>
          </cell>
          <cell r="E20">
            <v>2</v>
          </cell>
          <cell r="F20">
            <v>5.1344000000000003</v>
          </cell>
        </row>
        <row r="21">
          <cell r="A21">
            <v>275061</v>
          </cell>
          <cell r="B21" t="str">
            <v>I2CZE001</v>
          </cell>
          <cell r="C21" t="str">
            <v>DICEL</v>
          </cell>
          <cell r="D21" t="str">
            <v>AGRICOLA SAN MARINO</v>
          </cell>
          <cell r="E21">
            <v>2</v>
          </cell>
          <cell r="F21">
            <v>5.1344000000000003</v>
          </cell>
        </row>
        <row r="22">
          <cell r="A22">
            <v>277229</v>
          </cell>
          <cell r="B22" t="str">
            <v>I2DHD001</v>
          </cell>
          <cell r="C22" t="str">
            <v>DICEL</v>
          </cell>
          <cell r="D22" t="str">
            <v>AVICOLA COLOMBIANA -SAN FELIPE</v>
          </cell>
          <cell r="E22">
            <v>3</v>
          </cell>
          <cell r="F22">
            <v>2.6128999999999998</v>
          </cell>
        </row>
        <row r="23">
          <cell r="A23">
            <v>275748</v>
          </cell>
          <cell r="B23" t="str">
            <v>I2DHF001</v>
          </cell>
          <cell r="C23" t="str">
            <v>DICEL</v>
          </cell>
          <cell r="D23" t="str">
            <v>MOBIL DE COLOMBIA S.A - GUALAN</v>
          </cell>
          <cell r="E23">
            <v>1</v>
          </cell>
          <cell r="F23">
            <v>11.7715</v>
          </cell>
        </row>
        <row r="24">
          <cell r="A24">
            <v>282161</v>
          </cell>
          <cell r="B24" t="str">
            <v>I2DZT001</v>
          </cell>
          <cell r="C24" t="str">
            <v>DICEL</v>
          </cell>
          <cell r="D24" t="str">
            <v>AVICOLA COLOMBIANA-LA ESPERANZ</v>
          </cell>
          <cell r="E24">
            <v>1</v>
          </cell>
          <cell r="F24">
            <v>11.7715</v>
          </cell>
        </row>
        <row r="25">
          <cell r="A25">
            <v>283546</v>
          </cell>
          <cell r="B25" t="str">
            <v>I2E2C001</v>
          </cell>
          <cell r="C25" t="str">
            <v>DICEL</v>
          </cell>
          <cell r="D25" t="str">
            <v>AVICOLA COLOMBIANA - EL AGRADO</v>
          </cell>
          <cell r="E25">
            <v>1</v>
          </cell>
          <cell r="F25">
            <v>11.7715</v>
          </cell>
        </row>
        <row r="26">
          <cell r="A26">
            <v>286148</v>
          </cell>
          <cell r="B26" t="str">
            <v>I2EAP001</v>
          </cell>
          <cell r="C26" t="str">
            <v>DICEL</v>
          </cell>
          <cell r="D26" t="str">
            <v>AVICOLA COLOMBIANA-LAS PALMAS</v>
          </cell>
          <cell r="E26">
            <v>3</v>
          </cell>
          <cell r="F26">
            <v>2.6128999999999998</v>
          </cell>
        </row>
        <row r="27">
          <cell r="A27">
            <v>293873</v>
          </cell>
          <cell r="B27" t="str">
            <v>I2EWG001</v>
          </cell>
          <cell r="C27" t="str">
            <v>DICEL</v>
          </cell>
          <cell r="D27" t="str">
            <v>CLINICA DEL TOLIMA</v>
          </cell>
          <cell r="E27">
            <v>2</v>
          </cell>
          <cell r="F27">
            <v>5.1344000000000003</v>
          </cell>
        </row>
        <row r="28">
          <cell r="A28">
            <v>296</v>
          </cell>
          <cell r="B28" t="str">
            <v>I2F2M001</v>
          </cell>
          <cell r="C28" t="str">
            <v>DICEL</v>
          </cell>
          <cell r="D28" t="str">
            <v>COOMCAFE LTDA.</v>
          </cell>
          <cell r="E28">
            <v>3</v>
          </cell>
          <cell r="F28">
            <v>2.6128999999999998</v>
          </cell>
        </row>
        <row r="29">
          <cell r="A29">
            <v>65</v>
          </cell>
          <cell r="B29" t="str">
            <v>I2F2U001</v>
          </cell>
          <cell r="C29" t="str">
            <v>DICEL</v>
          </cell>
          <cell r="D29" t="str">
            <v xml:space="preserve">Edificio del Café </v>
          </cell>
          <cell r="E29">
            <v>2</v>
          </cell>
          <cell r="F29">
            <v>5.1344000000000003</v>
          </cell>
        </row>
        <row r="30">
          <cell r="A30">
            <v>295</v>
          </cell>
          <cell r="B30" t="str">
            <v>I2GI8001</v>
          </cell>
          <cell r="C30" t="str">
            <v>DICEL</v>
          </cell>
          <cell r="D30" t="str">
            <v xml:space="preserve">CILPAIS I.R.G.  S.A. </v>
          </cell>
          <cell r="E30">
            <v>3</v>
          </cell>
          <cell r="F30">
            <v>2.6128999999999998</v>
          </cell>
        </row>
        <row r="31">
          <cell r="A31">
            <v>274657</v>
          </cell>
          <cell r="B31" t="str">
            <v>I2AXK001</v>
          </cell>
          <cell r="C31" t="str">
            <v>EEPPM</v>
          </cell>
          <cell r="D31" t="str">
            <v>HIPERMERCADO OPTIMO CADENALCO</v>
          </cell>
          <cell r="E31">
            <v>3</v>
          </cell>
          <cell r="F31">
            <v>2.6128999999999998</v>
          </cell>
        </row>
        <row r="32">
          <cell r="A32">
            <v>290010</v>
          </cell>
          <cell r="B32" t="str">
            <v>I2C5A001</v>
          </cell>
          <cell r="C32" t="str">
            <v>EEPPM</v>
          </cell>
          <cell r="D32" t="str">
            <v>COMANDO AEREO  DE APOYO TACTIC</v>
          </cell>
          <cell r="E32">
            <v>2</v>
          </cell>
          <cell r="F32">
            <v>5.1344000000000003</v>
          </cell>
        </row>
        <row r="33">
          <cell r="A33">
            <v>290008</v>
          </cell>
          <cell r="B33" t="str">
            <v>I2C5B001</v>
          </cell>
          <cell r="C33" t="str">
            <v>EEPPM</v>
          </cell>
          <cell r="D33" t="str">
            <v>CIRCULO DE SUBOFICIALES FF.MM</v>
          </cell>
          <cell r="E33">
            <v>2</v>
          </cell>
          <cell r="F33">
            <v>5.1344000000000003</v>
          </cell>
        </row>
        <row r="34">
          <cell r="A34">
            <v>290992</v>
          </cell>
          <cell r="B34" t="str">
            <v>I2C8O001</v>
          </cell>
          <cell r="C34" t="str">
            <v>EEPPM</v>
          </cell>
          <cell r="D34" t="str">
            <v>AGROZ</v>
          </cell>
          <cell r="E34">
            <v>3</v>
          </cell>
          <cell r="F34">
            <v>2.6128999999999998</v>
          </cell>
        </row>
        <row r="35">
          <cell r="A35">
            <v>289146</v>
          </cell>
          <cell r="B35" t="str">
            <v>I2D2M001</v>
          </cell>
          <cell r="C35" t="str">
            <v>EEPPM</v>
          </cell>
          <cell r="D35" t="str">
            <v>GRANJA BUENOS AIRES S.A</v>
          </cell>
          <cell r="E35">
            <v>3</v>
          </cell>
          <cell r="F35">
            <v>2.6128999999999998</v>
          </cell>
        </row>
        <row r="36">
          <cell r="A36">
            <v>290011</v>
          </cell>
          <cell r="B36" t="str">
            <v>I2DG8001</v>
          </cell>
          <cell r="C36" t="str">
            <v>EEPPM</v>
          </cell>
          <cell r="D36" t="str">
            <v>FEDEARROZ-PLANTA DE SEMILLAS</v>
          </cell>
          <cell r="E36">
            <v>3</v>
          </cell>
          <cell r="F36">
            <v>2.6128999999999998</v>
          </cell>
        </row>
        <row r="37">
          <cell r="A37">
            <v>293866</v>
          </cell>
          <cell r="B37" t="str">
            <v>I2EWI001</v>
          </cell>
          <cell r="C37" t="str">
            <v>EEPPM</v>
          </cell>
          <cell r="D37" t="str">
            <v>GRANJA B/AIRES CLASIF. PERALES</v>
          </cell>
          <cell r="E37">
            <v>2</v>
          </cell>
          <cell r="F37">
            <v>5.1344000000000003</v>
          </cell>
        </row>
        <row r="38">
          <cell r="A38">
            <v>650</v>
          </cell>
          <cell r="B38" t="str">
            <v>I2FBM001</v>
          </cell>
          <cell r="C38" t="str">
            <v>EEPPM</v>
          </cell>
          <cell r="D38" t="str">
            <v>MOLINO LOS ANDES LTDA</v>
          </cell>
          <cell r="E38">
            <v>3</v>
          </cell>
          <cell r="F38">
            <v>2.6128999999999998</v>
          </cell>
        </row>
        <row r="39">
          <cell r="A39">
            <v>290009</v>
          </cell>
          <cell r="B39" t="str">
            <v>I2FMN001</v>
          </cell>
          <cell r="C39" t="str">
            <v>EEPPM</v>
          </cell>
          <cell r="D39" t="str">
            <v>CLUB MILITAR LAS MERCEDES</v>
          </cell>
          <cell r="E39">
            <v>3</v>
          </cell>
          <cell r="F39">
            <v>2.6128999999999998</v>
          </cell>
        </row>
        <row r="40">
          <cell r="A40">
            <v>434</v>
          </cell>
          <cell r="B40" t="str">
            <v>I2FUV001</v>
          </cell>
          <cell r="C40" t="str">
            <v>EEPPM</v>
          </cell>
          <cell r="D40" t="str">
            <v>CARIBE</v>
          </cell>
          <cell r="E40">
            <v>3</v>
          </cell>
          <cell r="F40">
            <v>2.6128999999999998</v>
          </cell>
        </row>
        <row r="41">
          <cell r="A41">
            <v>305544</v>
          </cell>
          <cell r="B41" t="str">
            <v>I2FUW001</v>
          </cell>
          <cell r="C41" t="str">
            <v>EEPPM</v>
          </cell>
          <cell r="D41" t="str">
            <v>MACRO</v>
          </cell>
          <cell r="E41">
            <v>3</v>
          </cell>
          <cell r="F41">
            <v>2.6128999999999998</v>
          </cell>
        </row>
        <row r="42">
          <cell r="A42">
            <v>275096</v>
          </cell>
          <cell r="B42" t="str">
            <v>IFBT1001</v>
          </cell>
          <cell r="C42" t="str">
            <v>EEPPM</v>
          </cell>
          <cell r="D42" t="str">
            <v>FIBRATOLIMA TEXTILES</v>
          </cell>
          <cell r="E42">
            <v>3</v>
          </cell>
          <cell r="F42">
            <v>2.6128999999999998</v>
          </cell>
        </row>
        <row r="43">
          <cell r="A43">
            <v>277307</v>
          </cell>
          <cell r="B43" t="str">
            <v>I2DGB001</v>
          </cell>
          <cell r="C43" t="str">
            <v>ELECTROHUILA</v>
          </cell>
          <cell r="D43" t="str">
            <v>ECOPETROL GUALANDAY</v>
          </cell>
          <cell r="E43">
            <v>3</v>
          </cell>
          <cell r="F43">
            <v>2.6128999999999998</v>
          </cell>
        </row>
        <row r="44">
          <cell r="A44">
            <v>281227</v>
          </cell>
          <cell r="B44" t="str">
            <v>I2DT3001</v>
          </cell>
          <cell r="C44" t="str">
            <v>ELECTROHUILA</v>
          </cell>
          <cell r="D44" t="str">
            <v>ECOPETROL CAMPO TOLDADO</v>
          </cell>
          <cell r="E44">
            <v>3</v>
          </cell>
          <cell r="F44">
            <v>2.6128999999999998</v>
          </cell>
        </row>
        <row r="45">
          <cell r="A45">
            <v>282200</v>
          </cell>
          <cell r="B45" t="str">
            <v>I2DY3001</v>
          </cell>
          <cell r="C45" t="str">
            <v>ELECTROHUILA</v>
          </cell>
          <cell r="D45" t="str">
            <v>S.K.N. LA GAITANA</v>
          </cell>
          <cell r="E45">
            <v>2</v>
          </cell>
          <cell r="F45">
            <v>5.1344000000000003</v>
          </cell>
        </row>
        <row r="46">
          <cell r="A46">
            <v>288551</v>
          </cell>
          <cell r="B46" t="str">
            <v>I2EFU001</v>
          </cell>
          <cell r="C46" t="str">
            <v>ELECTROHUILA</v>
          </cell>
          <cell r="D46" t="str">
            <v>ECOPETROL CAMPO QUIMBAYA</v>
          </cell>
          <cell r="E46">
            <v>3</v>
          </cell>
          <cell r="F46">
            <v>2.6128999999999998</v>
          </cell>
        </row>
        <row r="47">
          <cell r="A47">
            <v>289323</v>
          </cell>
          <cell r="B47" t="str">
            <v>I2ELF001</v>
          </cell>
          <cell r="C47" t="str">
            <v>ELECTROHUILA</v>
          </cell>
          <cell r="D47" t="str">
            <v>S.K.N CARIBECAFE LTDA-TOLIMA</v>
          </cell>
          <cell r="E47">
            <v>3</v>
          </cell>
          <cell r="F47">
            <v>2.6128999999999998</v>
          </cell>
        </row>
        <row r="48">
          <cell r="A48">
            <v>275048</v>
          </cell>
          <cell r="B48" t="str">
            <v>ILPQ1001</v>
          </cell>
          <cell r="C48" t="str">
            <v>ELECTROHUILA</v>
          </cell>
          <cell r="D48" t="str">
            <v>ECOPETROL LA PARROQUIA</v>
          </cell>
          <cell r="E48">
            <v>3</v>
          </cell>
          <cell r="F48">
            <v>2.6128999999999998</v>
          </cell>
        </row>
        <row r="49">
          <cell r="A49">
            <v>281883</v>
          </cell>
          <cell r="B49" t="str">
            <v>I2B3C001</v>
          </cell>
          <cell r="C49" t="str">
            <v>EMGESA</v>
          </cell>
          <cell r="D49" t="str">
            <v>INDUSTRIAS ALIADAS</v>
          </cell>
          <cell r="E49">
            <v>3</v>
          </cell>
          <cell r="F49">
            <v>2.6128999999999998</v>
          </cell>
        </row>
        <row r="50">
          <cell r="A50">
            <v>274649</v>
          </cell>
          <cell r="B50" t="str">
            <v>I2C15001</v>
          </cell>
          <cell r="C50" t="str">
            <v>EMGESA</v>
          </cell>
          <cell r="D50" t="str">
            <v>GASEOSAS MARIQUITA</v>
          </cell>
          <cell r="E50">
            <v>2</v>
          </cell>
          <cell r="F50">
            <v>5.1344000000000003</v>
          </cell>
        </row>
        <row r="51">
          <cell r="A51">
            <v>290993</v>
          </cell>
          <cell r="B51" t="str">
            <v>I2C5E001</v>
          </cell>
          <cell r="C51" t="str">
            <v>EMGESA</v>
          </cell>
          <cell r="D51" t="str">
            <v>IBAL</v>
          </cell>
          <cell r="E51">
            <v>2</v>
          </cell>
          <cell r="F51">
            <v>5.1344000000000003</v>
          </cell>
        </row>
        <row r="52">
          <cell r="A52">
            <v>291940</v>
          </cell>
          <cell r="B52" t="str">
            <v>I2EQ9001</v>
          </cell>
          <cell r="C52" t="str">
            <v>EMGESA</v>
          </cell>
          <cell r="D52" t="str">
            <v>COLSUBSIDIO-PISCILAGO</v>
          </cell>
          <cell r="E52">
            <v>3</v>
          </cell>
          <cell r="F52">
            <v>2.6128999999999998</v>
          </cell>
        </row>
        <row r="53">
          <cell r="A53">
            <v>38</v>
          </cell>
          <cell r="B53" t="str">
            <v>I2G2G001</v>
          </cell>
          <cell r="C53" t="str">
            <v>EMGESA</v>
          </cell>
          <cell r="D53" t="str">
            <v>Edificio Banco de la Republica</v>
          </cell>
          <cell r="E53">
            <v>2</v>
          </cell>
          <cell r="F53">
            <v>5.1344000000000003</v>
          </cell>
        </row>
        <row r="54">
          <cell r="A54">
            <v>313440</v>
          </cell>
          <cell r="B54" t="str">
            <v>I2GPR001</v>
          </cell>
          <cell r="C54" t="str">
            <v>EMGESA</v>
          </cell>
          <cell r="D54" t="str">
            <v>GRANDES SEPERFICIES DE COLOMBIA- CARREFOUR.</v>
          </cell>
          <cell r="E54">
            <v>3</v>
          </cell>
          <cell r="F54">
            <v>2.6128999999999998</v>
          </cell>
        </row>
        <row r="55">
          <cell r="A55">
            <v>275044</v>
          </cell>
          <cell r="B55" t="str">
            <v>ICDM2001</v>
          </cell>
          <cell r="C55" t="str">
            <v>EMGESA</v>
          </cell>
          <cell r="D55" t="str">
            <v>CEMENTOS DIAMANTE</v>
          </cell>
          <cell r="E55">
            <v>4</v>
          </cell>
          <cell r="F55">
            <v>1.19</v>
          </cell>
        </row>
        <row r="56">
          <cell r="A56">
            <v>290000</v>
          </cell>
          <cell r="B56" t="str">
            <v>ITLS1001</v>
          </cell>
          <cell r="C56" t="str">
            <v>EMGESA</v>
          </cell>
          <cell r="D56" t="str">
            <v>CAFAM</v>
          </cell>
          <cell r="E56">
            <v>3</v>
          </cell>
          <cell r="F56">
            <v>2.6128999999999998</v>
          </cell>
        </row>
        <row r="57">
          <cell r="A57">
            <v>275117</v>
          </cell>
          <cell r="B57" t="str">
            <v>I2D13001</v>
          </cell>
          <cell r="C57" t="str">
            <v>ESSA</v>
          </cell>
          <cell r="D57" t="str">
            <v>CARCAFE-MEMBER OF VOLCAFE GROU</v>
          </cell>
          <cell r="E57">
            <v>3</v>
          </cell>
          <cell r="F57">
            <v>2.6128999999999998</v>
          </cell>
        </row>
        <row r="58">
          <cell r="A58">
            <v>275167</v>
          </cell>
          <cell r="B58" t="str">
            <v>I2BIM001</v>
          </cell>
          <cell r="C58" t="str">
            <v>GENERCAUCA</v>
          </cell>
          <cell r="D58" t="str">
            <v>MOLINO PAJONALES</v>
          </cell>
          <cell r="E58">
            <v>3</v>
          </cell>
          <cell r="F58">
            <v>2.6128999999999998</v>
          </cell>
        </row>
        <row r="59">
          <cell r="A59">
            <v>275165</v>
          </cell>
          <cell r="B59" t="str">
            <v>I2C6P001</v>
          </cell>
          <cell r="C59" t="str">
            <v>GENERCAUCA</v>
          </cell>
          <cell r="D59" t="str">
            <v>DESMOTOLIMA S.A.E.S.P</v>
          </cell>
          <cell r="E59">
            <v>3</v>
          </cell>
          <cell r="F59">
            <v>2.6128999999999998</v>
          </cell>
        </row>
        <row r="60">
          <cell r="A60">
            <v>275166</v>
          </cell>
          <cell r="B60" t="str">
            <v>I2CQA001</v>
          </cell>
          <cell r="C60" t="str">
            <v>GENERCAUCA</v>
          </cell>
          <cell r="D60" t="str">
            <v>CIA AGROP E IND. PAJONALES S.A</v>
          </cell>
          <cell r="E60">
            <v>2</v>
          </cell>
          <cell r="F60">
            <v>5.1344000000000003</v>
          </cell>
        </row>
        <row r="61">
          <cell r="A61">
            <v>275164</v>
          </cell>
          <cell r="B61" t="str">
            <v>I2CQI001</v>
          </cell>
          <cell r="C61" t="str">
            <v>GENERCAUCA</v>
          </cell>
          <cell r="D61" t="str">
            <v>HACIENDA EL TRIUNFO</v>
          </cell>
          <cell r="E61">
            <v>2</v>
          </cell>
          <cell r="F61">
            <v>5.1344000000000003</v>
          </cell>
        </row>
        <row r="62">
          <cell r="A62">
            <v>275162</v>
          </cell>
          <cell r="B62" t="str">
            <v>I2CVA001</v>
          </cell>
          <cell r="C62" t="str">
            <v>GENERCAUCA</v>
          </cell>
          <cell r="D62" t="str">
            <v>PERIODICO EL NUEVO DIA</v>
          </cell>
          <cell r="E62">
            <v>2</v>
          </cell>
          <cell r="F62">
            <v>5.1344000000000003</v>
          </cell>
        </row>
        <row r="63">
          <cell r="A63">
            <v>275168</v>
          </cell>
          <cell r="B63" t="str">
            <v>I2EHV001</v>
          </cell>
          <cell r="C63" t="str">
            <v>GENERCAUCA</v>
          </cell>
          <cell r="D63" t="str">
            <v>ARROCERA BOLUGA</v>
          </cell>
          <cell r="E63">
            <v>3</v>
          </cell>
          <cell r="F63">
            <v>2.6128999999999998</v>
          </cell>
        </row>
        <row r="64">
          <cell r="A64">
            <v>336</v>
          </cell>
          <cell r="B64" t="str">
            <v>I2FL5001</v>
          </cell>
          <cell r="C64" t="str">
            <v>GENERCAUCA</v>
          </cell>
          <cell r="D64" t="str">
            <v>Inversiones Country</v>
          </cell>
          <cell r="E64">
            <v>2</v>
          </cell>
          <cell r="F64">
            <v>5.1344000000000003</v>
          </cell>
        </row>
        <row r="65">
          <cell r="A65">
            <v>257</v>
          </cell>
          <cell r="B65" t="str">
            <v>I2FS6001</v>
          </cell>
          <cell r="C65" t="str">
            <v>GENERCAUCA</v>
          </cell>
          <cell r="D65" t="str">
            <v>Molino Caribe</v>
          </cell>
          <cell r="E65">
            <v>2</v>
          </cell>
          <cell r="F65">
            <v>5.1344000000000003</v>
          </cell>
        </row>
        <row r="66">
          <cell r="A66">
            <v>274658</v>
          </cell>
          <cell r="B66" t="str">
            <v>I1AAB001</v>
          </cell>
          <cell r="C66" t="str">
            <v>ISAGEN</v>
          </cell>
          <cell r="D66" t="str">
            <v>UNION DE ARROCEROS  - SAN JOAQ</v>
          </cell>
          <cell r="E66">
            <v>3</v>
          </cell>
          <cell r="F66">
            <v>2.6128999999999998</v>
          </cell>
        </row>
        <row r="67">
          <cell r="A67">
            <v>290004</v>
          </cell>
          <cell r="B67" t="str">
            <v>I1ARH001</v>
          </cell>
          <cell r="C67" t="str">
            <v>ISAGEN</v>
          </cell>
          <cell r="D67" t="str">
            <v>MOLINO FLORHUILA S.A CHICO</v>
          </cell>
          <cell r="E67">
            <v>3</v>
          </cell>
          <cell r="F67">
            <v>2.6128999999999998</v>
          </cell>
        </row>
        <row r="68">
          <cell r="A68">
            <v>290003</v>
          </cell>
          <cell r="B68" t="str">
            <v>I2AFQ001</v>
          </cell>
          <cell r="C68" t="str">
            <v>ISAGEN</v>
          </cell>
          <cell r="D68" t="str">
            <v>INVERSIONES ROA V. SOLANO S.C</v>
          </cell>
          <cell r="E68">
            <v>3</v>
          </cell>
          <cell r="F68">
            <v>2.6128999999999998</v>
          </cell>
        </row>
        <row r="69">
          <cell r="A69">
            <v>274660</v>
          </cell>
          <cell r="B69" t="str">
            <v>I2AW3001</v>
          </cell>
          <cell r="C69" t="str">
            <v>ISAGEN</v>
          </cell>
          <cell r="D69" t="str">
            <v>UNION DE ARROCEROS  - ESPINAL</v>
          </cell>
          <cell r="E69">
            <v>3</v>
          </cell>
          <cell r="F69">
            <v>2.6128999999999998</v>
          </cell>
        </row>
        <row r="70">
          <cell r="A70">
            <v>290002</v>
          </cell>
          <cell r="B70" t="str">
            <v>I2CKB001</v>
          </cell>
          <cell r="C70" t="str">
            <v>ISAGEN</v>
          </cell>
          <cell r="D70" t="str">
            <v>FATEXTOL PLANTA</v>
          </cell>
          <cell r="E70">
            <v>3</v>
          </cell>
          <cell r="F70">
            <v>2.6128999999999998</v>
          </cell>
        </row>
        <row r="71">
          <cell r="A71">
            <v>288324</v>
          </cell>
          <cell r="B71" t="str">
            <v>I2EGH001</v>
          </cell>
          <cell r="C71" t="str">
            <v>ISAGEN</v>
          </cell>
          <cell r="D71" t="str">
            <v>INVERAGRO-INCUB-LA PARROQUIA</v>
          </cell>
          <cell r="E71">
            <v>3</v>
          </cell>
          <cell r="F71">
            <v>2.6128999999999998</v>
          </cell>
        </row>
        <row r="72">
          <cell r="A72">
            <v>290006</v>
          </cell>
          <cell r="B72" t="str">
            <v>ISPN1001</v>
          </cell>
          <cell r="C72" t="str">
            <v>ISAGEN</v>
          </cell>
          <cell r="D72" t="str">
            <v>ARROZ DIANA S.A</v>
          </cell>
          <cell r="E72">
            <v>3</v>
          </cell>
          <cell r="F72">
            <v>2.6128999999999998</v>
          </cell>
        </row>
        <row r="73">
          <cell r="A73">
            <v>290005</v>
          </cell>
          <cell r="B73" t="str">
            <v>ITXP1001</v>
          </cell>
          <cell r="C73" t="str">
            <v>ISAGEN</v>
          </cell>
          <cell r="D73" t="str">
            <v>TEXPINAL</v>
          </cell>
          <cell r="E73">
            <v>3</v>
          </cell>
          <cell r="F73">
            <v>2.6128999999999998</v>
          </cell>
        </row>
        <row r="74">
          <cell r="A74">
            <v>278315</v>
          </cell>
          <cell r="C74" t="str">
            <v>CONENERGIA</v>
          </cell>
          <cell r="D74" t="str">
            <v>ARROCERA LA MARIA</v>
          </cell>
          <cell r="E74">
            <v>2</v>
          </cell>
        </row>
        <row r="75">
          <cell r="A75">
            <v>79</v>
          </cell>
          <cell r="C75" t="str">
            <v>GENERCAUCA</v>
          </cell>
          <cell r="D75" t="str">
            <v>INVERSIONES DOIMA</v>
          </cell>
          <cell r="E75">
            <v>2</v>
          </cell>
        </row>
        <row r="76">
          <cell r="A76">
            <v>290991</v>
          </cell>
          <cell r="C76" t="str">
            <v>EEPPM</v>
          </cell>
          <cell r="D76" t="str">
            <v>CORUNIVERSITARIA</v>
          </cell>
          <cell r="E76">
            <v>2</v>
          </cell>
        </row>
        <row r="77">
          <cell r="A77">
            <v>290994</v>
          </cell>
          <cell r="C77" t="str">
            <v>EEPPM</v>
          </cell>
          <cell r="D77" t="str">
            <v>PANAMCO INDEGA</v>
          </cell>
          <cell r="E77">
            <v>3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1"/>
  <sheetViews>
    <sheetView tabSelected="1" workbookViewId="0">
      <selection activeCell="A91" sqref="A91"/>
    </sheetView>
  </sheetViews>
  <sheetFormatPr baseColWidth="10" defaultRowHeight="15" x14ac:dyDescent="0.2"/>
  <cols>
    <col min="1" max="1" width="14.140625" style="20" customWidth="1"/>
    <col min="2" max="2" width="13.7109375" style="2" bestFit="1" customWidth="1"/>
    <col min="3" max="25" width="10" style="2" customWidth="1"/>
    <col min="26" max="26" width="16.85546875" style="3" bestFit="1" customWidth="1"/>
    <col min="27" max="27" width="12.5703125" style="4" customWidth="1"/>
    <col min="28" max="28" width="12.42578125" style="4" customWidth="1"/>
    <col min="29" max="29" width="12.7109375" style="4" bestFit="1" customWidth="1"/>
    <col min="30" max="16384" width="11.42578125" style="4"/>
  </cols>
  <sheetData>
    <row r="1" spans="1:29" ht="20.25" x14ac:dyDescent="0.3">
      <c r="A1" s="1" t="s">
        <v>31</v>
      </c>
    </row>
    <row r="2" spans="1:29" ht="20.25" x14ac:dyDescent="0.3">
      <c r="A2" s="1" t="s">
        <v>37</v>
      </c>
    </row>
    <row r="3" spans="1:29" ht="15.75" x14ac:dyDescent="0.25">
      <c r="A3" s="5"/>
    </row>
    <row r="4" spans="1:29" ht="15.75" x14ac:dyDescent="0.25">
      <c r="A4" s="6" t="s">
        <v>32</v>
      </c>
      <c r="B4" s="7"/>
      <c r="C4" s="7"/>
      <c r="D4" s="7"/>
      <c r="E4" s="8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AB4" s="9"/>
    </row>
    <row r="5" spans="1:29" ht="15.75" thickBot="1" x14ac:dyDescent="0.3">
      <c r="A5" s="10" t="s">
        <v>0</v>
      </c>
      <c r="B5" s="11" t="s">
        <v>1</v>
      </c>
      <c r="C5" s="11" t="s">
        <v>2</v>
      </c>
      <c r="D5" s="11" t="s">
        <v>3</v>
      </c>
      <c r="E5" s="11" t="s">
        <v>4</v>
      </c>
      <c r="F5" s="11" t="s">
        <v>5</v>
      </c>
      <c r="G5" s="11" t="s">
        <v>6</v>
      </c>
      <c r="H5" s="11" t="s">
        <v>7</v>
      </c>
      <c r="I5" s="11" t="s">
        <v>8</v>
      </c>
      <c r="J5" s="11" t="s">
        <v>9</v>
      </c>
      <c r="K5" s="11" t="s">
        <v>10</v>
      </c>
      <c r="L5" s="11" t="s">
        <v>11</v>
      </c>
      <c r="M5" s="11" t="s">
        <v>12</v>
      </c>
      <c r="N5" s="11" t="s">
        <v>13</v>
      </c>
      <c r="O5" s="11" t="s">
        <v>14</v>
      </c>
      <c r="P5" s="11" t="s">
        <v>15</v>
      </c>
      <c r="Q5" s="11" t="s">
        <v>16</v>
      </c>
      <c r="R5" s="11" t="s">
        <v>17</v>
      </c>
      <c r="S5" s="11" t="s">
        <v>18</v>
      </c>
      <c r="T5" s="11" t="s">
        <v>19</v>
      </c>
      <c r="U5" s="11" t="s">
        <v>20</v>
      </c>
      <c r="V5" s="11" t="s">
        <v>21</v>
      </c>
      <c r="W5" s="11" t="s">
        <v>22</v>
      </c>
      <c r="X5" s="11" t="s">
        <v>23</v>
      </c>
      <c r="Y5" s="11" t="s">
        <v>24</v>
      </c>
      <c r="Z5" s="12" t="s">
        <v>25</v>
      </c>
      <c r="AA5" s="13" t="s">
        <v>26</v>
      </c>
      <c r="AB5" s="14" t="s">
        <v>27</v>
      </c>
    </row>
    <row r="6" spans="1:29" ht="12.75" x14ac:dyDescent="0.2">
      <c r="A6" s="15">
        <v>42005</v>
      </c>
      <c r="B6" s="16">
        <v>13.479132619727825</v>
      </c>
      <c r="C6" s="16">
        <v>12.407920964512527</v>
      </c>
      <c r="D6" s="16">
        <v>11.905456282794768</v>
      </c>
      <c r="E6" s="16">
        <v>11.776982872298721</v>
      </c>
      <c r="F6" s="16">
        <v>12.4966198085949</v>
      </c>
      <c r="G6" s="16">
        <v>14.271234251400783</v>
      </c>
      <c r="H6" s="16">
        <v>17.363549323111386</v>
      </c>
      <c r="I6" s="16">
        <v>19.183449094658311</v>
      </c>
      <c r="J6" s="16">
        <v>21.752496088845628</v>
      </c>
      <c r="K6" s="16">
        <v>23.04643262847059</v>
      </c>
      <c r="L6" s="16">
        <v>25.179788550968013</v>
      </c>
      <c r="M6" s="16">
        <v>26.557156160420799</v>
      </c>
      <c r="N6" s="16">
        <v>25.28366171823151</v>
      </c>
      <c r="O6" s="16">
        <v>24.371360764638933</v>
      </c>
      <c r="P6" s="16">
        <v>24.848651787111166</v>
      </c>
      <c r="Q6" s="16">
        <v>24.823774294473868</v>
      </c>
      <c r="R6" s="16">
        <v>24.752482496516564</v>
      </c>
      <c r="S6" s="16">
        <v>25.082486955316458</v>
      </c>
      <c r="T6" s="16">
        <v>27.603781921891837</v>
      </c>
      <c r="U6" s="16">
        <v>28.853908092496248</v>
      </c>
      <c r="V6" s="16">
        <v>26.890299877909094</v>
      </c>
      <c r="W6" s="16">
        <v>24.171361437118023</v>
      </c>
      <c r="X6" s="16">
        <v>20.529443604068984</v>
      </c>
      <c r="Y6" s="16">
        <v>16.504286542274478</v>
      </c>
      <c r="Z6" s="16">
        <f>SUM(B6:Y6)</f>
        <v>503.13571813785148</v>
      </c>
      <c r="AA6" s="17">
        <v>20</v>
      </c>
      <c r="AB6" s="16">
        <f>+AA6*Z6</f>
        <v>10062.714362757029</v>
      </c>
      <c r="AC6" s="18"/>
    </row>
    <row r="7" spans="1:29" ht="12.75" x14ac:dyDescent="0.2">
      <c r="A7" s="15">
        <v>42036</v>
      </c>
      <c r="B7" s="16">
        <v>10.40407058153745</v>
      </c>
      <c r="C7" s="16">
        <v>9.5398927979626471</v>
      </c>
      <c r="D7" s="16">
        <v>9.2081801553433937</v>
      </c>
      <c r="E7" s="16">
        <v>9.1720334639456205</v>
      </c>
      <c r="F7" s="16">
        <v>10.11863809488891</v>
      </c>
      <c r="G7" s="16">
        <v>13.128521433318253</v>
      </c>
      <c r="H7" s="16">
        <v>15.543516951932107</v>
      </c>
      <c r="I7" s="16">
        <v>16.173417920434396</v>
      </c>
      <c r="J7" s="16">
        <v>17.913623034650296</v>
      </c>
      <c r="K7" s="16">
        <v>19.263272853180275</v>
      </c>
      <c r="L7" s="16">
        <v>20.615605718735615</v>
      </c>
      <c r="M7" s="16">
        <v>21.388997486679155</v>
      </c>
      <c r="N7" s="16">
        <v>19.927762158950109</v>
      </c>
      <c r="O7" s="16">
        <v>19.304246927243486</v>
      </c>
      <c r="P7" s="16">
        <v>19.79716012593261</v>
      </c>
      <c r="Q7" s="16">
        <v>19.87879602071347</v>
      </c>
      <c r="R7" s="16">
        <v>19.904455136923495</v>
      </c>
      <c r="S7" s="16">
        <v>20.108962164262348</v>
      </c>
      <c r="T7" s="16">
        <v>21.87577943261811</v>
      </c>
      <c r="U7" s="16">
        <v>23.594528580697084</v>
      </c>
      <c r="V7" s="16">
        <v>22.011677946934931</v>
      </c>
      <c r="W7" s="16">
        <v>19.807385252717303</v>
      </c>
      <c r="X7" s="16">
        <v>16.250154569804824</v>
      </c>
      <c r="Y7" s="16">
        <v>12.705433106333253</v>
      </c>
      <c r="Z7" s="16">
        <f t="shared" ref="Z7:Z17" si="0">SUM(B7:Y7)</f>
        <v>407.63611191573915</v>
      </c>
      <c r="AA7" s="17">
        <v>20</v>
      </c>
      <c r="AB7" s="16">
        <f t="shared" ref="AB7:AB17" si="1">+AA7*Z7</f>
        <v>8152.7222383147828</v>
      </c>
      <c r="AC7" s="18"/>
    </row>
    <row r="8" spans="1:29" ht="12.75" x14ac:dyDescent="0.2">
      <c r="A8" s="15">
        <v>42064</v>
      </c>
      <c r="B8" s="16">
        <v>14.149913058669682</v>
      </c>
      <c r="C8" s="16">
        <v>12.924210594720849</v>
      </c>
      <c r="D8" s="16">
        <v>12.48064115259308</v>
      </c>
      <c r="E8" s="16">
        <v>12.489852308962346</v>
      </c>
      <c r="F8" s="16">
        <v>13.659645384351787</v>
      </c>
      <c r="G8" s="16">
        <v>17.404928795315861</v>
      </c>
      <c r="H8" s="16">
        <v>20.288139952917771</v>
      </c>
      <c r="I8" s="16">
        <v>21.6023485986574</v>
      </c>
      <c r="J8" s="16">
        <v>23.994716400281064</v>
      </c>
      <c r="K8" s="16">
        <v>25.760345310656042</v>
      </c>
      <c r="L8" s="16">
        <v>27.571242268500992</v>
      </c>
      <c r="M8" s="16">
        <v>28.665499331802984</v>
      </c>
      <c r="N8" s="16">
        <v>26.940017412186403</v>
      </c>
      <c r="O8" s="16">
        <v>26.098379572524333</v>
      </c>
      <c r="P8" s="16">
        <v>26.651250798664115</v>
      </c>
      <c r="Q8" s="16">
        <v>26.681668121555056</v>
      </c>
      <c r="R8" s="16">
        <v>26.71980960087302</v>
      </c>
      <c r="S8" s="16">
        <v>27.169221930887076</v>
      </c>
      <c r="T8" s="16">
        <v>29.957769821579397</v>
      </c>
      <c r="U8" s="16">
        <v>31.663132727066813</v>
      </c>
      <c r="V8" s="16">
        <v>29.511211509092487</v>
      </c>
      <c r="W8" s="16">
        <v>26.488290081081217</v>
      </c>
      <c r="X8" s="16">
        <v>21.725901048270995</v>
      </c>
      <c r="Y8" s="16">
        <v>17.186024961036221</v>
      </c>
      <c r="Z8" s="16">
        <f t="shared" si="0"/>
        <v>547.78416074224697</v>
      </c>
      <c r="AA8" s="17">
        <v>21</v>
      </c>
      <c r="AB8" s="16">
        <f t="shared" si="1"/>
        <v>11503.467375587186</v>
      </c>
      <c r="AC8" s="18"/>
    </row>
    <row r="9" spans="1:29" ht="12.75" x14ac:dyDescent="0.2">
      <c r="A9" s="15">
        <v>42095</v>
      </c>
      <c r="B9" s="16">
        <v>14.001990696952618</v>
      </c>
      <c r="C9" s="16">
        <v>12.764810912436447</v>
      </c>
      <c r="D9" s="16">
        <v>12.309773593949968</v>
      </c>
      <c r="E9" s="16">
        <v>12.320489360953623</v>
      </c>
      <c r="F9" s="16">
        <v>13.453463543273987</v>
      </c>
      <c r="G9" s="16">
        <v>16.952978478593931</v>
      </c>
      <c r="H9" s="16">
        <v>19.972252246941625</v>
      </c>
      <c r="I9" s="16">
        <v>21.725685406030124</v>
      </c>
      <c r="J9" s="16">
        <v>24.1894908562303</v>
      </c>
      <c r="K9" s="16">
        <v>25.970821298340915</v>
      </c>
      <c r="L9" s="16">
        <v>27.571885505154011</v>
      </c>
      <c r="M9" s="16">
        <v>28.629758316290562</v>
      </c>
      <c r="N9" s="16">
        <v>26.856883329857709</v>
      </c>
      <c r="O9" s="16">
        <v>26.187534307044</v>
      </c>
      <c r="P9" s="16">
        <v>26.761545668311602</v>
      </c>
      <c r="Q9" s="16">
        <v>26.789752937807712</v>
      </c>
      <c r="R9" s="16">
        <v>26.929498305688437</v>
      </c>
      <c r="S9" s="16">
        <v>27.596575357415642</v>
      </c>
      <c r="T9" s="16">
        <v>30.477631334701432</v>
      </c>
      <c r="U9" s="16">
        <v>31.602326144480791</v>
      </c>
      <c r="V9" s="16">
        <v>29.439264090136273</v>
      </c>
      <c r="W9" s="16">
        <v>26.398832542517006</v>
      </c>
      <c r="X9" s="16">
        <v>21.703636217618904</v>
      </c>
      <c r="Y9" s="16">
        <v>17.129959952924754</v>
      </c>
      <c r="Z9" s="16">
        <f t="shared" si="0"/>
        <v>547.73684040365231</v>
      </c>
      <c r="AA9" s="17">
        <v>20</v>
      </c>
      <c r="AB9" s="16">
        <f t="shared" si="1"/>
        <v>10954.736808073047</v>
      </c>
      <c r="AC9" s="18"/>
    </row>
    <row r="10" spans="1:29" ht="12.75" x14ac:dyDescent="0.2">
      <c r="A10" s="15">
        <v>42125</v>
      </c>
      <c r="B10" s="16">
        <v>11.977999977471276</v>
      </c>
      <c r="C10" s="16">
        <v>10.97283830297169</v>
      </c>
      <c r="D10" s="16">
        <v>10.543073180375703</v>
      </c>
      <c r="E10" s="16">
        <v>10.546058675906831</v>
      </c>
      <c r="F10" s="16">
        <v>11.561491276263789</v>
      </c>
      <c r="G10" s="16">
        <v>14.431512654591694</v>
      </c>
      <c r="H10" s="16">
        <v>17.074213494210127</v>
      </c>
      <c r="I10" s="16">
        <v>18.588079271757195</v>
      </c>
      <c r="J10" s="16">
        <v>20.736920528455606</v>
      </c>
      <c r="K10" s="16">
        <v>22.321223755458629</v>
      </c>
      <c r="L10" s="16">
        <v>23.838763879561292</v>
      </c>
      <c r="M10" s="16">
        <v>24.779215304594654</v>
      </c>
      <c r="N10" s="16">
        <v>23.187343547734073</v>
      </c>
      <c r="O10" s="16">
        <v>22.420749158641627</v>
      </c>
      <c r="P10" s="16">
        <v>22.908079572219272</v>
      </c>
      <c r="Q10" s="16">
        <v>23.007441710735215</v>
      </c>
      <c r="R10" s="16">
        <v>23.124677901994684</v>
      </c>
      <c r="S10" s="16">
        <v>23.718833312153933</v>
      </c>
      <c r="T10" s="16">
        <v>26.003967056433595</v>
      </c>
      <c r="U10" s="16">
        <v>27.055850580505478</v>
      </c>
      <c r="V10" s="16">
        <v>24.945780689278099</v>
      </c>
      <c r="W10" s="16">
        <v>22.447672288646853</v>
      </c>
      <c r="X10" s="16">
        <v>18.48968472882877</v>
      </c>
      <c r="Y10" s="16">
        <v>14.63853453566646</v>
      </c>
      <c r="Z10" s="16">
        <f t="shared" si="0"/>
        <v>469.32000538445652</v>
      </c>
      <c r="AA10" s="17">
        <v>19</v>
      </c>
      <c r="AB10" s="16">
        <f t="shared" si="1"/>
        <v>8917.0801023046733</v>
      </c>
      <c r="AC10" s="18"/>
    </row>
    <row r="11" spans="1:29" ht="12.75" x14ac:dyDescent="0.2">
      <c r="A11" s="15">
        <v>42156</v>
      </c>
      <c r="B11" s="16">
        <v>10.082835098245136</v>
      </c>
      <c r="C11" s="16">
        <v>9.1951689751168253</v>
      </c>
      <c r="D11" s="16">
        <v>8.8486211856703658</v>
      </c>
      <c r="E11" s="16">
        <v>8.8346063692026675</v>
      </c>
      <c r="F11" s="16">
        <v>9.5721112866142199</v>
      </c>
      <c r="G11" s="16">
        <v>11.596393822010768</v>
      </c>
      <c r="H11" s="16">
        <v>13.855579203225659</v>
      </c>
      <c r="I11" s="16">
        <v>15.333336073048926</v>
      </c>
      <c r="J11" s="16">
        <v>17.243063193134947</v>
      </c>
      <c r="K11" s="16">
        <v>18.624967927777817</v>
      </c>
      <c r="L11" s="16">
        <v>20.024873484734307</v>
      </c>
      <c r="M11" s="16">
        <v>20.844942684357875</v>
      </c>
      <c r="N11" s="16">
        <v>19.6252798111061</v>
      </c>
      <c r="O11" s="16">
        <v>18.976745063887584</v>
      </c>
      <c r="P11" s="16">
        <v>19.353385685534896</v>
      </c>
      <c r="Q11" s="16">
        <v>19.396487466839833</v>
      </c>
      <c r="R11" s="16">
        <v>19.379831043303124</v>
      </c>
      <c r="S11" s="16">
        <v>19.689957109426818</v>
      </c>
      <c r="T11" s="16">
        <v>21.162174584900928</v>
      </c>
      <c r="U11" s="16">
        <v>22.418652579677655</v>
      </c>
      <c r="V11" s="16">
        <v>20.911189357647174</v>
      </c>
      <c r="W11" s="16">
        <v>18.783023638423774</v>
      </c>
      <c r="X11" s="16">
        <v>15.589831685224219</v>
      </c>
      <c r="Y11" s="16">
        <v>12.365702327490604</v>
      </c>
      <c r="Z11" s="16">
        <f t="shared" si="0"/>
        <v>391.7087596566023</v>
      </c>
      <c r="AA11" s="17">
        <v>19</v>
      </c>
      <c r="AB11" s="16">
        <f t="shared" si="1"/>
        <v>7442.4664334754434</v>
      </c>
      <c r="AC11" s="18"/>
    </row>
    <row r="12" spans="1:29" ht="12.75" x14ac:dyDescent="0.2">
      <c r="A12" s="15">
        <v>42186</v>
      </c>
      <c r="B12" s="16">
        <v>3.2766068069767869</v>
      </c>
      <c r="C12" s="16">
        <v>2.3481632128823851</v>
      </c>
      <c r="D12" s="16">
        <v>1.9646947828761565</v>
      </c>
      <c r="E12" s="16">
        <v>1.9281304522419074</v>
      </c>
      <c r="F12" s="16">
        <v>2.6717653530901266</v>
      </c>
      <c r="G12" s="16">
        <v>4.6736215128819332</v>
      </c>
      <c r="H12" s="16">
        <v>6.8340066250651859</v>
      </c>
      <c r="I12" s="16">
        <v>8.3978748196619613</v>
      </c>
      <c r="J12" s="16">
        <v>10.362478038839473</v>
      </c>
      <c r="K12" s="16">
        <v>11.757697945369372</v>
      </c>
      <c r="L12" s="16">
        <v>13.173120027535699</v>
      </c>
      <c r="M12" s="16">
        <v>14.034505620910849</v>
      </c>
      <c r="N12" s="16">
        <v>12.752581234049586</v>
      </c>
      <c r="O12" s="16">
        <v>12.130412279577047</v>
      </c>
      <c r="P12" s="16">
        <v>12.513269744173947</v>
      </c>
      <c r="Q12" s="16">
        <v>12.470933070908647</v>
      </c>
      <c r="R12" s="16">
        <v>12.483724237556693</v>
      </c>
      <c r="S12" s="16">
        <v>12.616802167202788</v>
      </c>
      <c r="T12" s="16">
        <v>14.108438513508826</v>
      </c>
      <c r="U12" s="16">
        <v>15.804794293941704</v>
      </c>
      <c r="V12" s="16">
        <v>14.298216796943887</v>
      </c>
      <c r="W12" s="16">
        <v>12.225869942133045</v>
      </c>
      <c r="X12" s="16">
        <v>8.9563208175666045</v>
      </c>
      <c r="Y12" s="16">
        <v>5.6113792882441942</v>
      </c>
      <c r="Z12" s="16">
        <f t="shared" si="0"/>
        <v>227.39540758413878</v>
      </c>
      <c r="AA12" s="17">
        <v>22</v>
      </c>
      <c r="AB12" s="16">
        <f t="shared" si="1"/>
        <v>5002.6989668510532</v>
      </c>
      <c r="AC12" s="18"/>
    </row>
    <row r="13" spans="1:29" ht="12.75" x14ac:dyDescent="0.2">
      <c r="A13" s="15">
        <v>42217</v>
      </c>
      <c r="B13" s="16">
        <v>3.5752934061020021</v>
      </c>
      <c r="C13" s="16">
        <v>2.7689408864405376</v>
      </c>
      <c r="D13" s="16">
        <v>2.4502538822442741</v>
      </c>
      <c r="E13" s="16">
        <v>2.4359888854682925</v>
      </c>
      <c r="F13" s="16">
        <v>3.2328262557650493</v>
      </c>
      <c r="G13" s="16">
        <v>5.6876369802468254</v>
      </c>
      <c r="H13" s="16">
        <v>7.7988256082680003</v>
      </c>
      <c r="I13" s="16">
        <v>8.918229526308922</v>
      </c>
      <c r="J13" s="16">
        <v>10.609400664611719</v>
      </c>
      <c r="K13" s="16">
        <v>11.840086261402263</v>
      </c>
      <c r="L13" s="16">
        <v>13.115997696212766</v>
      </c>
      <c r="M13" s="16">
        <v>13.824714220307015</v>
      </c>
      <c r="N13" s="16">
        <v>12.516885296632225</v>
      </c>
      <c r="O13" s="16">
        <v>11.963981499371364</v>
      </c>
      <c r="P13" s="16">
        <v>12.378206346188527</v>
      </c>
      <c r="Q13" s="16">
        <v>12.420364881884097</v>
      </c>
      <c r="R13" s="16">
        <v>12.395118120440038</v>
      </c>
      <c r="S13" s="16">
        <v>12.690179270325277</v>
      </c>
      <c r="T13" s="16">
        <v>14.544524479730381</v>
      </c>
      <c r="U13" s="16">
        <v>15.722920467871525</v>
      </c>
      <c r="V13" s="16">
        <v>14.273427400696832</v>
      </c>
      <c r="W13" s="16">
        <v>12.231546570100353</v>
      </c>
      <c r="X13" s="16">
        <v>9.1845933754006968</v>
      </c>
      <c r="Y13" s="16">
        <v>5.9193762069960467</v>
      </c>
      <c r="Z13" s="16">
        <f t="shared" si="0"/>
        <v>232.49931818901501</v>
      </c>
      <c r="AA13" s="17">
        <v>19</v>
      </c>
      <c r="AB13" s="16">
        <f t="shared" si="1"/>
        <v>4417.4870455912851</v>
      </c>
      <c r="AC13" s="18"/>
    </row>
    <row r="14" spans="1:29" ht="12.75" x14ac:dyDescent="0.2">
      <c r="A14" s="15">
        <v>42248</v>
      </c>
      <c r="B14" s="16">
        <v>2.1922046385899225</v>
      </c>
      <c r="C14" s="16">
        <v>1.5202140293481969</v>
      </c>
      <c r="D14" s="16">
        <v>1.2383973614233579</v>
      </c>
      <c r="E14" s="16">
        <v>1.2262873757730297</v>
      </c>
      <c r="F14" s="16">
        <v>1.9115714523237077</v>
      </c>
      <c r="G14" s="16">
        <v>3.8560046240910513</v>
      </c>
      <c r="H14" s="16">
        <v>5.7475462830647981</v>
      </c>
      <c r="I14" s="16">
        <v>6.7836503847769301</v>
      </c>
      <c r="J14" s="16">
        <v>8.2815451988208633</v>
      </c>
      <c r="K14" s="16">
        <v>9.3650148245840601</v>
      </c>
      <c r="L14" s="16">
        <v>10.460281380796722</v>
      </c>
      <c r="M14" s="16">
        <v>11.094520910801343</v>
      </c>
      <c r="N14" s="16">
        <v>9.9615256011920827</v>
      </c>
      <c r="O14" s="16">
        <v>9.4518560745256224</v>
      </c>
      <c r="P14" s="16">
        <v>9.7193675097551058</v>
      </c>
      <c r="Q14" s="16">
        <v>9.8549971326411843</v>
      </c>
      <c r="R14" s="16">
        <v>9.886911259484565</v>
      </c>
      <c r="S14" s="16">
        <v>10.335144456105557</v>
      </c>
      <c r="T14" s="16">
        <v>12.313858405577786</v>
      </c>
      <c r="U14" s="16">
        <v>12.536303259464887</v>
      </c>
      <c r="V14" s="16">
        <v>11.210736654129509</v>
      </c>
      <c r="W14" s="16">
        <v>9.4353953689461623</v>
      </c>
      <c r="X14" s="16">
        <v>6.8048263728272911</v>
      </c>
      <c r="Y14" s="16">
        <v>4.0499746158439169</v>
      </c>
      <c r="Z14" s="16">
        <f t="shared" si="0"/>
        <v>179.23813517488762</v>
      </c>
      <c r="AA14" s="17">
        <v>22</v>
      </c>
      <c r="AB14" s="16">
        <f t="shared" si="1"/>
        <v>3943.2389738475276</v>
      </c>
      <c r="AC14" s="18"/>
    </row>
    <row r="15" spans="1:29" ht="12.75" x14ac:dyDescent="0.2">
      <c r="A15" s="15">
        <v>42278</v>
      </c>
      <c r="B15" s="16">
        <v>0</v>
      </c>
      <c r="C15" s="16">
        <v>0</v>
      </c>
      <c r="D15" s="16">
        <v>0</v>
      </c>
      <c r="E15" s="16">
        <v>0</v>
      </c>
      <c r="F15" s="16">
        <v>0</v>
      </c>
      <c r="G15" s="16">
        <v>0</v>
      </c>
      <c r="H15" s="16">
        <v>1.0893530924442452</v>
      </c>
      <c r="I15" s="16">
        <v>2.901335724912002</v>
      </c>
      <c r="J15" s="16">
        <v>5.1807499342536047</v>
      </c>
      <c r="K15" s="16">
        <v>6.7614903482735933</v>
      </c>
      <c r="L15" s="16">
        <v>8.3184834841012325</v>
      </c>
      <c r="M15" s="16">
        <v>9.332213011457057</v>
      </c>
      <c r="N15" s="16">
        <v>7.8201246980786365</v>
      </c>
      <c r="O15" s="16">
        <v>7.088733413331795</v>
      </c>
      <c r="P15" s="16">
        <v>7.6245512392153927</v>
      </c>
      <c r="Q15" s="16">
        <v>7.6653691611596741</v>
      </c>
      <c r="R15" s="16">
        <v>7.8176291250649399</v>
      </c>
      <c r="S15" s="16">
        <v>9.1611864805817724</v>
      </c>
      <c r="T15" s="16">
        <v>11.80335318475634</v>
      </c>
      <c r="U15" s="16">
        <v>11.30625435885446</v>
      </c>
      <c r="V15" s="16">
        <v>9.3202038196552053</v>
      </c>
      <c r="W15" s="16">
        <v>6.7328768030634905</v>
      </c>
      <c r="X15" s="16">
        <v>2.8460622979808328</v>
      </c>
      <c r="Y15" s="16">
        <v>0</v>
      </c>
      <c r="Z15" s="16">
        <f t="shared" si="0"/>
        <v>122.76997017718428</v>
      </c>
      <c r="AA15" s="17">
        <v>21</v>
      </c>
      <c r="AB15" s="16">
        <f t="shared" si="1"/>
        <v>2578.1693737208698</v>
      </c>
      <c r="AC15" s="18"/>
    </row>
    <row r="16" spans="1:29" ht="12.75" x14ac:dyDescent="0.2">
      <c r="A16" s="15">
        <v>42309</v>
      </c>
      <c r="B16" s="16">
        <v>0</v>
      </c>
      <c r="C16" s="16">
        <v>0</v>
      </c>
      <c r="D16" s="16">
        <v>0</v>
      </c>
      <c r="E16" s="16">
        <v>0</v>
      </c>
      <c r="F16" s="16">
        <v>0</v>
      </c>
      <c r="G16" s="16">
        <v>0</v>
      </c>
      <c r="H16" s="16">
        <v>0</v>
      </c>
      <c r="I16" s="16">
        <v>0.72766800084561112</v>
      </c>
      <c r="J16" s="16">
        <v>2.8264679892045024</v>
      </c>
      <c r="K16" s="16">
        <v>4.3917752207301746</v>
      </c>
      <c r="L16" s="16">
        <v>5.9308160055736252</v>
      </c>
      <c r="M16" s="16">
        <v>6.9292796075630712</v>
      </c>
      <c r="N16" s="16">
        <v>5.3807312814580257</v>
      </c>
      <c r="O16" s="16">
        <v>4.706571313501108</v>
      </c>
      <c r="P16" s="16">
        <v>5.1421598251427234</v>
      </c>
      <c r="Q16" s="16">
        <v>5.22266681336815</v>
      </c>
      <c r="R16" s="16">
        <v>5.4169553025630819</v>
      </c>
      <c r="S16" s="16">
        <v>7.1528922395136476</v>
      </c>
      <c r="T16" s="16">
        <v>9.9190841945617194</v>
      </c>
      <c r="U16" s="16">
        <v>9.4059249800606217</v>
      </c>
      <c r="V16" s="16">
        <v>7.3916592310707294</v>
      </c>
      <c r="W16" s="16">
        <v>4.7944304828579263</v>
      </c>
      <c r="X16" s="16">
        <v>0.90832268318229836</v>
      </c>
      <c r="Y16" s="16">
        <v>0</v>
      </c>
      <c r="Z16" s="16">
        <f t="shared" si="0"/>
        <v>86.247405171197016</v>
      </c>
      <c r="AA16" s="17">
        <v>19</v>
      </c>
      <c r="AB16" s="16">
        <f t="shared" si="1"/>
        <v>1638.7006982527432</v>
      </c>
      <c r="AC16" s="18"/>
    </row>
    <row r="17" spans="1:29" ht="13.5" customHeight="1" x14ac:dyDescent="0.2">
      <c r="A17" s="15">
        <v>42339</v>
      </c>
      <c r="B17" s="16">
        <v>0</v>
      </c>
      <c r="C17" s="16">
        <v>0</v>
      </c>
      <c r="D17" s="16">
        <v>0</v>
      </c>
      <c r="E17" s="16">
        <v>0</v>
      </c>
      <c r="F17" s="16">
        <v>0</v>
      </c>
      <c r="G17" s="16">
        <v>0</v>
      </c>
      <c r="H17" s="16">
        <v>3.295179958070392</v>
      </c>
      <c r="I17" s="16">
        <v>6.0786294746109526</v>
      </c>
      <c r="J17" s="16">
        <v>9.1176986181309623</v>
      </c>
      <c r="K17" s="16">
        <v>11.058903822121412</v>
      </c>
      <c r="L17" s="16">
        <v>13.092336668945098</v>
      </c>
      <c r="M17" s="16">
        <v>14.558577682589533</v>
      </c>
      <c r="N17" s="16">
        <v>13.279540849929518</v>
      </c>
      <c r="O17" s="16">
        <v>12.159034256451584</v>
      </c>
      <c r="P17" s="16">
        <v>12.256986691065936</v>
      </c>
      <c r="Q17" s="16">
        <v>12.036590280867411</v>
      </c>
      <c r="R17" s="16">
        <v>12.030439453784862</v>
      </c>
      <c r="S17" s="16">
        <v>13.211914666213715</v>
      </c>
      <c r="T17" s="16">
        <v>18.414541187762474</v>
      </c>
      <c r="U17" s="16">
        <v>19.305860379847786</v>
      </c>
      <c r="V17" s="16">
        <v>17.632336707753254</v>
      </c>
      <c r="W17" s="16">
        <v>14.419574720834394</v>
      </c>
      <c r="X17" s="16">
        <v>9.564205521146814</v>
      </c>
      <c r="Y17" s="16">
        <v>4.3791252465620829</v>
      </c>
      <c r="Z17" s="16">
        <f t="shared" si="0"/>
        <v>215.89147618668818</v>
      </c>
      <c r="AA17" s="17">
        <v>21</v>
      </c>
      <c r="AB17" s="16">
        <f t="shared" si="1"/>
        <v>4533.7209999204515</v>
      </c>
      <c r="AC17" s="18"/>
    </row>
    <row r="18" spans="1:29" ht="15.75" x14ac:dyDescent="0.25">
      <c r="B18" s="21"/>
      <c r="Z18" s="22"/>
      <c r="AA18" s="23"/>
      <c r="AB18" s="24"/>
      <c r="AC18" s="25"/>
    </row>
    <row r="19" spans="1:29" ht="15.75" x14ac:dyDescent="0.25">
      <c r="A19" s="6" t="s">
        <v>33</v>
      </c>
      <c r="B19" s="7"/>
      <c r="C19" s="7"/>
      <c r="D19" s="7"/>
      <c r="E19" s="8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</row>
    <row r="20" spans="1:29" x14ac:dyDescent="0.2">
      <c r="AA20" s="19"/>
      <c r="AB20" s="2"/>
    </row>
    <row r="21" spans="1:29" ht="15.75" thickBot="1" x14ac:dyDescent="0.3">
      <c r="A21" s="10" t="s">
        <v>0</v>
      </c>
      <c r="B21" s="11" t="s">
        <v>1</v>
      </c>
      <c r="C21" s="11" t="s">
        <v>2</v>
      </c>
      <c r="D21" s="11" t="s">
        <v>3</v>
      </c>
      <c r="E21" s="11" t="s">
        <v>4</v>
      </c>
      <c r="F21" s="11" t="s">
        <v>5</v>
      </c>
      <c r="G21" s="11" t="s">
        <v>6</v>
      </c>
      <c r="H21" s="11" t="s">
        <v>7</v>
      </c>
      <c r="I21" s="11" t="s">
        <v>8</v>
      </c>
      <c r="J21" s="11" t="s">
        <v>9</v>
      </c>
      <c r="K21" s="11" t="s">
        <v>10</v>
      </c>
      <c r="L21" s="11" t="s">
        <v>11</v>
      </c>
      <c r="M21" s="11" t="s">
        <v>12</v>
      </c>
      <c r="N21" s="11" t="s">
        <v>13</v>
      </c>
      <c r="O21" s="11" t="s">
        <v>14</v>
      </c>
      <c r="P21" s="11" t="s">
        <v>15</v>
      </c>
      <c r="Q21" s="11" t="s">
        <v>16</v>
      </c>
      <c r="R21" s="11" t="s">
        <v>17</v>
      </c>
      <c r="S21" s="11" t="s">
        <v>18</v>
      </c>
      <c r="T21" s="11" t="s">
        <v>19</v>
      </c>
      <c r="U21" s="11" t="s">
        <v>20</v>
      </c>
      <c r="V21" s="11" t="s">
        <v>21</v>
      </c>
      <c r="W21" s="11" t="s">
        <v>22</v>
      </c>
      <c r="X21" s="11" t="s">
        <v>23</v>
      </c>
      <c r="Y21" s="11" t="s">
        <v>24</v>
      </c>
      <c r="Z21" s="12" t="s">
        <v>25</v>
      </c>
      <c r="AA21" s="13" t="s">
        <v>26</v>
      </c>
      <c r="AB21" s="14" t="s">
        <v>27</v>
      </c>
    </row>
    <row r="22" spans="1:29" ht="12.75" x14ac:dyDescent="0.2">
      <c r="A22" s="15">
        <v>42005</v>
      </c>
      <c r="B22" s="16">
        <v>13.956159990708782</v>
      </c>
      <c r="C22" s="16">
        <v>12.44845552949462</v>
      </c>
      <c r="D22" s="16">
        <v>11.826220560311549</v>
      </c>
      <c r="E22" s="16">
        <v>11.655235906759467</v>
      </c>
      <c r="F22" s="16">
        <v>12.068934215167506</v>
      </c>
      <c r="G22" s="16">
        <v>12.922781024004381</v>
      </c>
      <c r="H22" s="16">
        <v>15.177177022136647</v>
      </c>
      <c r="I22" s="16">
        <v>17.236233939383496</v>
      </c>
      <c r="J22" s="16">
        <v>20.021505953207782</v>
      </c>
      <c r="K22" s="16">
        <v>22.082810857522198</v>
      </c>
      <c r="L22" s="16">
        <v>23.800653663320329</v>
      </c>
      <c r="M22" s="16">
        <v>24.724015458291106</v>
      </c>
      <c r="N22" s="16">
        <v>24.013633610161502</v>
      </c>
      <c r="O22" s="16">
        <v>22.826015884265278</v>
      </c>
      <c r="P22" s="16">
        <v>21.863263432183988</v>
      </c>
      <c r="Q22" s="16">
        <v>21.320205756339252</v>
      </c>
      <c r="R22" s="16">
        <v>20.887847276211509</v>
      </c>
      <c r="S22" s="16">
        <v>21.662103659203023</v>
      </c>
      <c r="T22" s="16">
        <v>25.187973533373803</v>
      </c>
      <c r="U22" s="16">
        <v>27.247126896577441</v>
      </c>
      <c r="V22" s="16">
        <v>25.642351272873512</v>
      </c>
      <c r="W22" s="16">
        <v>23.136313671246864</v>
      </c>
      <c r="X22" s="16">
        <v>20.068852843616664</v>
      </c>
      <c r="Y22" s="16">
        <v>17.131638113205607</v>
      </c>
      <c r="Z22" s="16">
        <f>SUM(B22:Y22)</f>
        <v>468.90751006956623</v>
      </c>
      <c r="AA22" s="17">
        <v>5</v>
      </c>
      <c r="AB22" s="16">
        <f>+AA22*Z22</f>
        <v>2344.5375503478313</v>
      </c>
    </row>
    <row r="23" spans="1:29" ht="12.75" x14ac:dyDescent="0.2">
      <c r="A23" s="15">
        <v>42036</v>
      </c>
      <c r="B23" s="16">
        <v>11.091329752672017</v>
      </c>
      <c r="C23" s="16">
        <v>10.015381695727125</v>
      </c>
      <c r="D23" s="16">
        <v>9.5169808439212122</v>
      </c>
      <c r="E23" s="16">
        <v>9.3267657872468419</v>
      </c>
      <c r="F23" s="16">
        <v>9.6826243105063377</v>
      </c>
      <c r="G23" s="16">
        <v>10.656726090315496</v>
      </c>
      <c r="H23" s="16">
        <v>12.795616061444555</v>
      </c>
      <c r="I23" s="16">
        <v>14.449184464796142</v>
      </c>
      <c r="J23" s="16">
        <v>16.575730815519357</v>
      </c>
      <c r="K23" s="16">
        <v>18.259110349312351</v>
      </c>
      <c r="L23" s="16">
        <v>19.518641612908954</v>
      </c>
      <c r="M23" s="16">
        <v>20.346445978984576</v>
      </c>
      <c r="N23" s="16">
        <v>19.689844065895823</v>
      </c>
      <c r="O23" s="16">
        <v>18.540056836014173</v>
      </c>
      <c r="P23" s="16">
        <v>17.6488438669166</v>
      </c>
      <c r="Q23" s="16">
        <v>17.293639364121038</v>
      </c>
      <c r="R23" s="16">
        <v>17.12492071356899</v>
      </c>
      <c r="S23" s="16">
        <v>17.45347141315996</v>
      </c>
      <c r="T23" s="16">
        <v>19.891933388584597</v>
      </c>
      <c r="U23" s="16">
        <v>21.942808658927436</v>
      </c>
      <c r="V23" s="16">
        <v>20.694932487597722</v>
      </c>
      <c r="W23" s="16">
        <v>18.896613389526042</v>
      </c>
      <c r="X23" s="16">
        <v>16.341628247605886</v>
      </c>
      <c r="Y23" s="16">
        <v>13.694296941517258</v>
      </c>
      <c r="Z23" s="16">
        <f t="shared" ref="Z23:Z33" si="2">SUM(B23:Y23)</f>
        <v>381.4475271367906</v>
      </c>
      <c r="AA23" s="17">
        <v>4</v>
      </c>
      <c r="AB23" s="16">
        <f t="shared" ref="AB23:AB33" si="3">+AA23*Z23</f>
        <v>1525.7901085471624</v>
      </c>
    </row>
    <row r="24" spans="1:29" ht="12.75" x14ac:dyDescent="0.2">
      <c r="A24" s="15">
        <v>42064</v>
      </c>
      <c r="B24" s="16">
        <v>14.883004270541141</v>
      </c>
      <c r="C24" s="16">
        <v>13.440540534595161</v>
      </c>
      <c r="D24" s="16">
        <v>12.764429002409663</v>
      </c>
      <c r="E24" s="16">
        <v>12.556453885249415</v>
      </c>
      <c r="F24" s="16">
        <v>13.031235754938027</v>
      </c>
      <c r="G24" s="16">
        <v>14.536047061873278</v>
      </c>
      <c r="H24" s="16">
        <v>16.951653796431039</v>
      </c>
      <c r="I24" s="16">
        <v>19.501930479828996</v>
      </c>
      <c r="J24" s="16">
        <v>22.311753843338337</v>
      </c>
      <c r="K24" s="16">
        <v>24.541231315126812</v>
      </c>
      <c r="L24" s="16">
        <v>26.219942347083908</v>
      </c>
      <c r="M24" s="16">
        <v>27.07961901289508</v>
      </c>
      <c r="N24" s="16">
        <v>26.358209360681059</v>
      </c>
      <c r="O24" s="16">
        <v>24.994573044050775</v>
      </c>
      <c r="P24" s="16">
        <v>23.89799807866898</v>
      </c>
      <c r="Q24" s="16">
        <v>23.39299587768652</v>
      </c>
      <c r="R24" s="16">
        <v>23.08595067056709</v>
      </c>
      <c r="S24" s="16">
        <v>23.516150279532152</v>
      </c>
      <c r="T24" s="16">
        <v>26.953414556432971</v>
      </c>
      <c r="U24" s="16">
        <v>29.43869667790484</v>
      </c>
      <c r="V24" s="16">
        <v>27.797250724506704</v>
      </c>
      <c r="W24" s="16">
        <v>25.251430402026344</v>
      </c>
      <c r="X24" s="16">
        <v>21.913426943295928</v>
      </c>
      <c r="Y24" s="16">
        <v>18.394782465143244</v>
      </c>
      <c r="Z24" s="16">
        <f t="shared" si="2"/>
        <v>512.81272038480745</v>
      </c>
      <c r="AA24" s="17">
        <v>4</v>
      </c>
      <c r="AB24" s="16">
        <f t="shared" si="3"/>
        <v>2051.2508815392298</v>
      </c>
    </row>
    <row r="25" spans="1:29" ht="12.75" x14ac:dyDescent="0.2">
      <c r="A25" s="15">
        <v>42095</v>
      </c>
      <c r="B25" s="16">
        <v>15.126418325397392</v>
      </c>
      <c r="C25" s="16">
        <v>13.611301883848309</v>
      </c>
      <c r="D25" s="16">
        <v>13.001221218394706</v>
      </c>
      <c r="E25" s="16">
        <v>12.660314151151461</v>
      </c>
      <c r="F25" s="16">
        <v>13.116121751173273</v>
      </c>
      <c r="G25" s="16">
        <v>14.068964294861434</v>
      </c>
      <c r="H25" s="16">
        <v>16.855528184226792</v>
      </c>
      <c r="I25" s="16">
        <v>19.662770013249098</v>
      </c>
      <c r="J25" s="16">
        <v>22.623776712511837</v>
      </c>
      <c r="K25" s="16">
        <v>24.958351427847717</v>
      </c>
      <c r="L25" s="16">
        <v>26.842109498538544</v>
      </c>
      <c r="M25" s="16">
        <v>27.896185182065505</v>
      </c>
      <c r="N25" s="16">
        <v>27.318348322501386</v>
      </c>
      <c r="O25" s="16">
        <v>26.083027024549462</v>
      </c>
      <c r="P25" s="16">
        <v>24.848409699035958</v>
      </c>
      <c r="Q25" s="16">
        <v>24.2470958729335</v>
      </c>
      <c r="R25" s="16">
        <v>23.901528705464585</v>
      </c>
      <c r="S25" s="16">
        <v>24.544784238257982</v>
      </c>
      <c r="T25" s="16">
        <v>28.362720052785178</v>
      </c>
      <c r="U25" s="16">
        <v>30.052901481244096</v>
      </c>
      <c r="V25" s="16">
        <v>28.393340509846773</v>
      </c>
      <c r="W25" s="16">
        <v>25.712747912554143</v>
      </c>
      <c r="X25" s="16">
        <v>22.323494578545514</v>
      </c>
      <c r="Y25" s="16">
        <v>18.743153905103409</v>
      </c>
      <c r="Z25" s="16">
        <f t="shared" si="2"/>
        <v>524.95461494608799</v>
      </c>
      <c r="AA25" s="17">
        <v>4</v>
      </c>
      <c r="AB25" s="16">
        <f t="shared" si="3"/>
        <v>2099.8184597843519</v>
      </c>
    </row>
    <row r="26" spans="1:29" ht="12.75" x14ac:dyDescent="0.2">
      <c r="A26" s="15">
        <v>42125</v>
      </c>
      <c r="B26" s="16">
        <v>12.823380109164237</v>
      </c>
      <c r="C26" s="16">
        <v>11.674690419659436</v>
      </c>
      <c r="D26" s="16">
        <v>11.028679235775895</v>
      </c>
      <c r="E26" s="16">
        <v>10.834094907190932</v>
      </c>
      <c r="F26" s="16">
        <v>11.307954985590852</v>
      </c>
      <c r="G26" s="16">
        <v>12.106833261776048</v>
      </c>
      <c r="H26" s="16">
        <v>14.419979821489225</v>
      </c>
      <c r="I26" s="16">
        <v>16.901025643879677</v>
      </c>
      <c r="J26" s="16">
        <v>19.479436151346846</v>
      </c>
      <c r="K26" s="16">
        <v>21.479291866609174</v>
      </c>
      <c r="L26" s="16">
        <v>22.939738282218599</v>
      </c>
      <c r="M26" s="16">
        <v>23.814296824624005</v>
      </c>
      <c r="N26" s="16">
        <v>23.213394507694979</v>
      </c>
      <c r="O26" s="16">
        <v>22.025775361855441</v>
      </c>
      <c r="P26" s="16">
        <v>21.047400015082111</v>
      </c>
      <c r="Q26" s="16">
        <v>20.722647042034644</v>
      </c>
      <c r="R26" s="16">
        <v>20.35561621270368</v>
      </c>
      <c r="S26" s="16">
        <v>21.099492243219967</v>
      </c>
      <c r="T26" s="16">
        <v>24.211227612305354</v>
      </c>
      <c r="U26" s="16">
        <v>25.508295501376573</v>
      </c>
      <c r="V26" s="16">
        <v>24.062843631033335</v>
      </c>
      <c r="W26" s="16">
        <v>21.614780032392673</v>
      </c>
      <c r="X26" s="16">
        <v>18.689090616046066</v>
      </c>
      <c r="Y26" s="16">
        <v>15.710411691943458</v>
      </c>
      <c r="Z26" s="16">
        <f t="shared" si="2"/>
        <v>447.07037597701321</v>
      </c>
      <c r="AA26" s="17">
        <v>5</v>
      </c>
      <c r="AB26" s="16">
        <f t="shared" si="3"/>
        <v>2235.351879885066</v>
      </c>
    </row>
    <row r="27" spans="1:29" ht="12.75" x14ac:dyDescent="0.2">
      <c r="A27" s="15">
        <v>42156</v>
      </c>
      <c r="B27" s="16">
        <v>10.502499823969096</v>
      </c>
      <c r="C27" s="16">
        <v>9.5245535016187546</v>
      </c>
      <c r="D27" s="16">
        <v>9.0228032625260255</v>
      </c>
      <c r="E27" s="16">
        <v>8.8276076454345294</v>
      </c>
      <c r="F27" s="16">
        <v>9.1137507905060655</v>
      </c>
      <c r="G27" s="16">
        <v>9.6759679294163625</v>
      </c>
      <c r="H27" s="16">
        <v>11.532358316998852</v>
      </c>
      <c r="I27" s="16">
        <v>13.592438273956361</v>
      </c>
      <c r="J27" s="16">
        <v>15.735042534395392</v>
      </c>
      <c r="K27" s="16">
        <v>17.368858534079294</v>
      </c>
      <c r="L27" s="16">
        <v>18.545050243231415</v>
      </c>
      <c r="M27" s="16">
        <v>19.226144767261761</v>
      </c>
      <c r="N27" s="16">
        <v>18.8707960200529</v>
      </c>
      <c r="O27" s="16">
        <v>17.738146582641544</v>
      </c>
      <c r="P27" s="16">
        <v>16.864967297563318</v>
      </c>
      <c r="Q27" s="16">
        <v>16.470183703669722</v>
      </c>
      <c r="R27" s="16">
        <v>16.294715258499508</v>
      </c>
      <c r="S27" s="16">
        <v>16.782256592682742</v>
      </c>
      <c r="T27" s="16">
        <v>18.936290972628193</v>
      </c>
      <c r="U27" s="16">
        <v>20.638712090555444</v>
      </c>
      <c r="V27" s="16">
        <v>19.289009436595826</v>
      </c>
      <c r="W27" s="16">
        <v>17.630048340494433</v>
      </c>
      <c r="X27" s="16">
        <v>15.216966270441603</v>
      </c>
      <c r="Y27" s="16">
        <v>12.819501995157641</v>
      </c>
      <c r="Z27" s="16">
        <f t="shared" si="2"/>
        <v>360.21867018437678</v>
      </c>
      <c r="AA27" s="17">
        <v>4</v>
      </c>
      <c r="AB27" s="16">
        <f t="shared" si="3"/>
        <v>1440.8746807375071</v>
      </c>
    </row>
    <row r="28" spans="1:29" ht="12.75" x14ac:dyDescent="0.2">
      <c r="A28" s="15">
        <v>42186</v>
      </c>
      <c r="B28" s="16">
        <v>3.8539447402820777</v>
      </c>
      <c r="C28" s="16">
        <v>2.8144378661861804</v>
      </c>
      <c r="D28" s="16">
        <v>2.2904570989271811</v>
      </c>
      <c r="E28" s="16">
        <v>2.1140499312810519</v>
      </c>
      <c r="F28" s="16">
        <v>2.3909672164498321</v>
      </c>
      <c r="G28" s="16">
        <v>2.994946799375434</v>
      </c>
      <c r="H28" s="16">
        <v>4.7601807910801632</v>
      </c>
      <c r="I28" s="16">
        <v>6.7453416069045993</v>
      </c>
      <c r="J28" s="16">
        <v>8.9540332039067572</v>
      </c>
      <c r="K28" s="16">
        <v>10.712645195509289</v>
      </c>
      <c r="L28" s="16">
        <v>11.90063551683394</v>
      </c>
      <c r="M28" s="16">
        <v>12.779374460880103</v>
      </c>
      <c r="N28" s="16">
        <v>12.298116113459802</v>
      </c>
      <c r="O28" s="16">
        <v>11.290353783821253</v>
      </c>
      <c r="P28" s="16">
        <v>10.494167801238998</v>
      </c>
      <c r="Q28" s="16">
        <v>10.09926685120432</v>
      </c>
      <c r="R28" s="16">
        <v>9.7702497702094604</v>
      </c>
      <c r="S28" s="16">
        <v>9.735503129890251</v>
      </c>
      <c r="T28" s="16">
        <v>11.852676974812024</v>
      </c>
      <c r="U28" s="16">
        <v>13.969113795348054</v>
      </c>
      <c r="V28" s="16">
        <v>12.861882953140196</v>
      </c>
      <c r="W28" s="16">
        <v>11.15748777235742</v>
      </c>
      <c r="X28" s="16">
        <v>8.8862531634439801</v>
      </c>
      <c r="Y28" s="16">
        <v>6.3479813367912801</v>
      </c>
      <c r="Z28" s="16">
        <f t="shared" si="2"/>
        <v>201.07406787333366</v>
      </c>
      <c r="AA28" s="17">
        <v>4</v>
      </c>
      <c r="AB28" s="16">
        <f t="shared" si="3"/>
        <v>804.29627149333464</v>
      </c>
    </row>
    <row r="29" spans="1:29" ht="12.75" x14ac:dyDescent="0.2">
      <c r="A29" s="15">
        <v>42217</v>
      </c>
      <c r="B29" s="16">
        <v>4.3638457618843773</v>
      </c>
      <c r="C29" s="16">
        <v>3.3563974097036358</v>
      </c>
      <c r="D29" s="16">
        <v>2.8708890768838842</v>
      </c>
      <c r="E29" s="16">
        <v>2.7065417526714484</v>
      </c>
      <c r="F29" s="16">
        <v>2.9725246554713269</v>
      </c>
      <c r="G29" s="16">
        <v>3.5638036299454292</v>
      </c>
      <c r="H29" s="16">
        <v>5.3468053662070769</v>
      </c>
      <c r="I29" s="16">
        <v>7.2984063423083221</v>
      </c>
      <c r="J29" s="16">
        <v>9.3919846499771769</v>
      </c>
      <c r="K29" s="16">
        <v>10.948200431536204</v>
      </c>
      <c r="L29" s="16">
        <v>12.065641666751887</v>
      </c>
      <c r="M29" s="16">
        <v>12.747823808282288</v>
      </c>
      <c r="N29" s="16">
        <v>12.359533443593644</v>
      </c>
      <c r="O29" s="16">
        <v>11.363401018635987</v>
      </c>
      <c r="P29" s="16">
        <v>10.549265487350709</v>
      </c>
      <c r="Q29" s="16">
        <v>10.102659811614853</v>
      </c>
      <c r="R29" s="16">
        <v>9.7835718911662379</v>
      </c>
      <c r="S29" s="16">
        <v>10.023103810288251</v>
      </c>
      <c r="T29" s="16">
        <v>12.374156053126391</v>
      </c>
      <c r="U29" s="16">
        <v>13.980707645107277</v>
      </c>
      <c r="V29" s="16">
        <v>12.889278303439493</v>
      </c>
      <c r="W29" s="16">
        <v>11.208877340908749</v>
      </c>
      <c r="X29" s="16">
        <v>8.9745513734995495</v>
      </c>
      <c r="Y29" s="16">
        <v>6.5707722670422974</v>
      </c>
      <c r="Z29" s="16">
        <f t="shared" si="2"/>
        <v>207.8127429973965</v>
      </c>
      <c r="AA29" s="17">
        <v>5</v>
      </c>
      <c r="AB29" s="16">
        <f t="shared" si="3"/>
        <v>1039.0637149869824</v>
      </c>
    </row>
    <row r="30" spans="1:29" ht="12.75" x14ac:dyDescent="0.2">
      <c r="A30" s="15">
        <v>42248</v>
      </c>
      <c r="B30" s="16">
        <v>2.8445829100647444</v>
      </c>
      <c r="C30" s="16">
        <v>1.9472288776581372</v>
      </c>
      <c r="D30" s="16">
        <v>1.5197100851928598</v>
      </c>
      <c r="E30" s="16">
        <v>1.3749164980303945</v>
      </c>
      <c r="F30" s="16">
        <v>1.6530400253555619</v>
      </c>
      <c r="G30" s="16">
        <v>2.2258994880229821</v>
      </c>
      <c r="H30" s="16">
        <v>3.8498810080960038</v>
      </c>
      <c r="I30" s="16">
        <v>5.5249037618330554</v>
      </c>
      <c r="J30" s="16">
        <v>7.2713513853987024</v>
      </c>
      <c r="K30" s="16">
        <v>8.5779877156521902</v>
      </c>
      <c r="L30" s="16">
        <v>9.5480796388423936</v>
      </c>
      <c r="M30" s="16">
        <v>10.085754258692194</v>
      </c>
      <c r="N30" s="16">
        <v>9.5409774943210692</v>
      </c>
      <c r="O30" s="16">
        <v>8.6865702428960265</v>
      </c>
      <c r="P30" s="16">
        <v>8.0775882375198798</v>
      </c>
      <c r="Q30" s="16">
        <v>7.6455624088718075</v>
      </c>
      <c r="R30" s="16">
        <v>7.4889689409805644</v>
      </c>
      <c r="S30" s="16">
        <v>8.3404990339626135</v>
      </c>
      <c r="T30" s="16">
        <v>10.869036904549667</v>
      </c>
      <c r="U30" s="16">
        <v>11.482704436862942</v>
      </c>
      <c r="V30" s="16">
        <v>10.405235851371955</v>
      </c>
      <c r="W30" s="16">
        <v>8.7370177110161702</v>
      </c>
      <c r="X30" s="16">
        <v>6.7555094745235227</v>
      </c>
      <c r="Y30" s="16">
        <v>4.7303241694053657</v>
      </c>
      <c r="Z30" s="16">
        <f t="shared" si="2"/>
        <v>159.18333055912086</v>
      </c>
      <c r="AA30" s="17">
        <v>4</v>
      </c>
      <c r="AB30" s="16">
        <f t="shared" si="3"/>
        <v>636.73332223648345</v>
      </c>
    </row>
    <row r="31" spans="1:29" ht="12.75" x14ac:dyDescent="0.2">
      <c r="A31" s="15">
        <v>42278</v>
      </c>
      <c r="B31" s="16">
        <v>0</v>
      </c>
      <c r="C31" s="16">
        <v>0</v>
      </c>
      <c r="D31" s="16">
        <v>0</v>
      </c>
      <c r="E31" s="16">
        <v>0</v>
      </c>
      <c r="F31" s="16">
        <v>0</v>
      </c>
      <c r="G31" s="16">
        <v>0</v>
      </c>
      <c r="H31" s="16">
        <v>0</v>
      </c>
      <c r="I31" s="16">
        <v>1.2351232619785932</v>
      </c>
      <c r="J31" s="16">
        <v>3.8639197336561217</v>
      </c>
      <c r="K31" s="16">
        <v>5.6862322820546929</v>
      </c>
      <c r="L31" s="16">
        <v>7.0998754109310553</v>
      </c>
      <c r="M31" s="16">
        <v>8.0282240829554468</v>
      </c>
      <c r="N31" s="16">
        <v>7.2927825011079506</v>
      </c>
      <c r="O31" s="16">
        <v>5.9353556261248634</v>
      </c>
      <c r="P31" s="16">
        <v>4.8630433770185242</v>
      </c>
      <c r="Q31" s="16">
        <v>4.4120675067658723</v>
      </c>
      <c r="R31" s="16">
        <v>4.1795085284722155</v>
      </c>
      <c r="S31" s="16">
        <v>5.8060130703671575</v>
      </c>
      <c r="T31" s="16">
        <v>9.7881575400317509</v>
      </c>
      <c r="U31" s="16">
        <v>9.9176931185740607</v>
      </c>
      <c r="V31" s="16">
        <v>8.2585030075532693</v>
      </c>
      <c r="W31" s="16">
        <v>5.9178210786456447</v>
      </c>
      <c r="X31" s="16">
        <v>2.8250685730179548</v>
      </c>
      <c r="Y31" s="16">
        <v>0</v>
      </c>
      <c r="Z31" s="16">
        <f t="shared" si="2"/>
        <v>95.109388699255192</v>
      </c>
      <c r="AA31" s="17">
        <v>5</v>
      </c>
      <c r="AB31" s="16">
        <f t="shared" si="3"/>
        <v>475.54694349627596</v>
      </c>
    </row>
    <row r="32" spans="1:29" ht="12.75" x14ac:dyDescent="0.2">
      <c r="A32" s="15">
        <v>42309</v>
      </c>
      <c r="B32" s="16">
        <v>0</v>
      </c>
      <c r="C32" s="16">
        <v>0</v>
      </c>
      <c r="D32" s="16">
        <v>0</v>
      </c>
      <c r="E32" s="16">
        <v>0</v>
      </c>
      <c r="F32" s="16">
        <v>0</v>
      </c>
      <c r="G32" s="16">
        <v>0</v>
      </c>
      <c r="H32" s="16">
        <v>0</v>
      </c>
      <c r="I32" s="16">
        <v>0</v>
      </c>
      <c r="J32" s="16">
        <v>1.6010768173778729</v>
      </c>
      <c r="K32" s="16">
        <v>3.4665334316990268</v>
      </c>
      <c r="L32" s="16">
        <v>4.9766318138036958</v>
      </c>
      <c r="M32" s="16">
        <v>5.8438148026863139</v>
      </c>
      <c r="N32" s="16">
        <v>5.2000654481995383</v>
      </c>
      <c r="O32" s="16">
        <v>3.9803546446204336</v>
      </c>
      <c r="P32" s="16">
        <v>3.0188951179337664</v>
      </c>
      <c r="Q32" s="16">
        <v>2.5394636293454305</v>
      </c>
      <c r="R32" s="16">
        <v>2.3846021985178112</v>
      </c>
      <c r="S32" s="16">
        <v>4.0647766561726151</v>
      </c>
      <c r="T32" s="16">
        <v>7.834669585610353</v>
      </c>
      <c r="U32" s="16">
        <v>7.808617085435607</v>
      </c>
      <c r="V32" s="16">
        <v>6.2508697201739167</v>
      </c>
      <c r="W32" s="16">
        <v>3.878473391403304</v>
      </c>
      <c r="X32" s="16">
        <v>0.86080414355116375</v>
      </c>
      <c r="Y32" s="16">
        <v>0</v>
      </c>
      <c r="Z32" s="16">
        <f t="shared" si="2"/>
        <v>63.709648486530853</v>
      </c>
      <c r="AA32" s="17">
        <v>4</v>
      </c>
      <c r="AB32" s="16">
        <f t="shared" si="3"/>
        <v>254.83859394612341</v>
      </c>
    </row>
    <row r="33" spans="1:29" ht="12.75" x14ac:dyDescent="0.2">
      <c r="A33" s="15">
        <v>42339</v>
      </c>
      <c r="B33" s="16">
        <v>0.97768012167809815</v>
      </c>
      <c r="C33" s="16">
        <v>0</v>
      </c>
      <c r="D33" s="16">
        <v>0</v>
      </c>
      <c r="E33" s="16">
        <v>0</v>
      </c>
      <c r="F33" s="16">
        <v>0</v>
      </c>
      <c r="G33" s="16">
        <v>0</v>
      </c>
      <c r="H33" s="16">
        <v>1.98423651561124</v>
      </c>
      <c r="I33" s="16">
        <v>4.7470957120192558</v>
      </c>
      <c r="J33" s="16">
        <v>7.6468834434861428</v>
      </c>
      <c r="K33" s="16">
        <v>10.246451621609918</v>
      </c>
      <c r="L33" s="16">
        <v>11.659996465804387</v>
      </c>
      <c r="M33" s="16">
        <v>12.572261912400776</v>
      </c>
      <c r="N33" s="16">
        <v>11.886592544789057</v>
      </c>
      <c r="O33" s="16">
        <v>10.449111289917624</v>
      </c>
      <c r="P33" s="16">
        <v>9.3121455959708292</v>
      </c>
      <c r="Q33" s="16">
        <v>8.8612448899853185</v>
      </c>
      <c r="R33" s="16">
        <v>8.6947128377153042</v>
      </c>
      <c r="S33" s="16">
        <v>10.230581265243782</v>
      </c>
      <c r="T33" s="16">
        <v>16.648257931104858</v>
      </c>
      <c r="U33" s="16">
        <v>18.355292196212972</v>
      </c>
      <c r="V33" s="16">
        <v>16.895118041996042</v>
      </c>
      <c r="W33" s="16">
        <v>14.202371686512279</v>
      </c>
      <c r="X33" s="16">
        <v>10.331182600409623</v>
      </c>
      <c r="Y33" s="16">
        <v>5.894754442462073</v>
      </c>
      <c r="Z33" s="16">
        <f t="shared" si="2"/>
        <v>191.59597111492957</v>
      </c>
      <c r="AA33" s="17">
        <v>4</v>
      </c>
      <c r="AB33" s="16">
        <f t="shared" si="3"/>
        <v>766.38388445971827</v>
      </c>
    </row>
    <row r="34" spans="1:29" ht="15.75" x14ac:dyDescent="0.25">
      <c r="B34" s="21"/>
      <c r="Z34" s="22"/>
      <c r="AA34" s="23"/>
      <c r="AB34" s="24"/>
      <c r="AC34" s="25"/>
    </row>
    <row r="35" spans="1:29" ht="15.75" x14ac:dyDescent="0.25">
      <c r="A35" s="6" t="s">
        <v>34</v>
      </c>
      <c r="B35" s="7"/>
      <c r="C35" s="7"/>
      <c r="D35" s="7"/>
      <c r="E35" s="8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</row>
    <row r="36" spans="1:29" x14ac:dyDescent="0.2">
      <c r="AA36" s="19"/>
      <c r="AB36" s="2"/>
    </row>
    <row r="37" spans="1:29" ht="15.75" thickBot="1" x14ac:dyDescent="0.3">
      <c r="A37" s="10"/>
      <c r="B37" s="11" t="s">
        <v>1</v>
      </c>
      <c r="C37" s="11" t="s">
        <v>2</v>
      </c>
      <c r="D37" s="11" t="s">
        <v>3</v>
      </c>
      <c r="E37" s="11" t="s">
        <v>4</v>
      </c>
      <c r="F37" s="11" t="s">
        <v>5</v>
      </c>
      <c r="G37" s="11" t="s">
        <v>6</v>
      </c>
      <c r="H37" s="11" t="s">
        <v>7</v>
      </c>
      <c r="I37" s="11" t="s">
        <v>8</v>
      </c>
      <c r="J37" s="11" t="s">
        <v>9</v>
      </c>
      <c r="K37" s="11" t="s">
        <v>10</v>
      </c>
      <c r="L37" s="11" t="s">
        <v>11</v>
      </c>
      <c r="M37" s="11" t="s">
        <v>12</v>
      </c>
      <c r="N37" s="11" t="s">
        <v>13</v>
      </c>
      <c r="O37" s="11" t="s">
        <v>14</v>
      </c>
      <c r="P37" s="11" t="s">
        <v>15</v>
      </c>
      <c r="Q37" s="11" t="s">
        <v>16</v>
      </c>
      <c r="R37" s="11" t="s">
        <v>17</v>
      </c>
      <c r="S37" s="11" t="s">
        <v>18</v>
      </c>
      <c r="T37" s="11" t="s">
        <v>19</v>
      </c>
      <c r="U37" s="11" t="s">
        <v>20</v>
      </c>
      <c r="V37" s="11" t="s">
        <v>21</v>
      </c>
      <c r="W37" s="11" t="s">
        <v>22</v>
      </c>
      <c r="X37" s="11" t="s">
        <v>23</v>
      </c>
      <c r="Y37" s="11" t="s">
        <v>24</v>
      </c>
      <c r="Z37" s="12" t="s">
        <v>25</v>
      </c>
      <c r="AA37" s="13" t="s">
        <v>26</v>
      </c>
      <c r="AB37" s="14" t="s">
        <v>27</v>
      </c>
    </row>
    <row r="38" spans="1:29" ht="12.75" x14ac:dyDescent="0.2">
      <c r="A38" s="15">
        <v>42005</v>
      </c>
      <c r="B38" s="16">
        <v>14.380427378729021</v>
      </c>
      <c r="C38" s="16">
        <v>12.919086068593966</v>
      </c>
      <c r="D38" s="16">
        <v>12.098621651045054</v>
      </c>
      <c r="E38" s="16">
        <v>11.652069124031929</v>
      </c>
      <c r="F38" s="16">
        <v>11.661113177182933</v>
      </c>
      <c r="G38" s="16">
        <v>11.796740899282632</v>
      </c>
      <c r="H38" s="16">
        <v>12.712131795640524</v>
      </c>
      <c r="I38" s="16">
        <v>14.175907908020591</v>
      </c>
      <c r="J38" s="16">
        <v>16.152957554767305</v>
      </c>
      <c r="K38" s="16">
        <v>17.763204893186842</v>
      </c>
      <c r="L38" s="16">
        <v>18.949229862217312</v>
      </c>
      <c r="M38" s="16">
        <v>19.954737842873207</v>
      </c>
      <c r="N38" s="16">
        <v>20.135538165484189</v>
      </c>
      <c r="O38" s="16">
        <v>19.469927659259358</v>
      </c>
      <c r="P38" s="16">
        <v>18.471791731659106</v>
      </c>
      <c r="Q38" s="16">
        <v>17.897900262773238</v>
      </c>
      <c r="R38" s="16">
        <v>17.741965034871935</v>
      </c>
      <c r="S38" s="16">
        <v>18.620312210407011</v>
      </c>
      <c r="T38" s="16">
        <v>22.40353942546205</v>
      </c>
      <c r="U38" s="16">
        <v>24.672743538347643</v>
      </c>
      <c r="V38" s="16">
        <v>23.931842753968816</v>
      </c>
      <c r="W38" s="16">
        <v>21.718869958192464</v>
      </c>
      <c r="X38" s="16">
        <v>18.316757439003716</v>
      </c>
      <c r="Y38" s="16">
        <v>14.936815521793985</v>
      </c>
      <c r="Z38" s="16">
        <f>SUM(B38:Y38)</f>
        <v>412.53423185679469</v>
      </c>
      <c r="AA38" s="17">
        <v>5</v>
      </c>
      <c r="AB38" s="16">
        <f>+AA38*Z38</f>
        <v>2062.6711592839733</v>
      </c>
    </row>
    <row r="39" spans="1:29" ht="12.75" x14ac:dyDescent="0.2">
      <c r="A39" s="15">
        <v>42036</v>
      </c>
      <c r="B39" s="16">
        <v>11.869088375140867</v>
      </c>
      <c r="C39" s="16">
        <v>10.662949732704352</v>
      </c>
      <c r="D39" s="16">
        <v>9.9857678643162942</v>
      </c>
      <c r="E39" s="16">
        <v>9.6171994436655215</v>
      </c>
      <c r="F39" s="16">
        <v>9.6246640803756609</v>
      </c>
      <c r="G39" s="16">
        <v>9.7366063319739329</v>
      </c>
      <c r="H39" s="16">
        <v>10.492137107279131</v>
      </c>
      <c r="I39" s="16">
        <v>11.700285348057959</v>
      </c>
      <c r="J39" s="16">
        <v>13.33207113308876</v>
      </c>
      <c r="K39" s="16">
        <v>14.661111464241008</v>
      </c>
      <c r="L39" s="16">
        <v>15.64001388499719</v>
      </c>
      <c r="M39" s="16">
        <v>16.469924065689543</v>
      </c>
      <c r="N39" s="16">
        <v>16.619150159657924</v>
      </c>
      <c r="O39" s="16">
        <v>16.069779149065404</v>
      </c>
      <c r="P39" s="16">
        <v>15.245953596243922</v>
      </c>
      <c r="Q39" s="16">
        <v>14.772284185554415</v>
      </c>
      <c r="R39" s="16">
        <v>14.643580847884779</v>
      </c>
      <c r="S39" s="16">
        <v>15.368537066216767</v>
      </c>
      <c r="T39" s="16">
        <v>18.49107695853915</v>
      </c>
      <c r="U39" s="16">
        <v>20.363996549017457</v>
      </c>
      <c r="V39" s="16">
        <v>19.752483646416874</v>
      </c>
      <c r="W39" s="16">
        <v>17.925975365883868</v>
      </c>
      <c r="X39" s="16">
        <v>15.117993858174794</v>
      </c>
      <c r="Y39" s="16">
        <v>12.328311169220459</v>
      </c>
      <c r="Z39" s="16">
        <f t="shared" ref="Z39:Z49" si="4">SUM(B39:Y39)</f>
        <v>340.49094138340593</v>
      </c>
      <c r="AA39" s="17">
        <v>4</v>
      </c>
      <c r="AB39" s="16">
        <f t="shared" ref="AB39:AB49" si="5">+AA39*Z39</f>
        <v>1361.9637655336237</v>
      </c>
    </row>
    <row r="40" spans="1:29" ht="12.75" x14ac:dyDescent="0.2">
      <c r="A40" s="15">
        <v>42064</v>
      </c>
      <c r="B40" s="16">
        <v>15.885833475418217</v>
      </c>
      <c r="C40" s="16">
        <v>14.271512559066792</v>
      </c>
      <c r="D40" s="16">
        <v>13.365158334228726</v>
      </c>
      <c r="E40" s="16">
        <v>12.871858733644485</v>
      </c>
      <c r="F40" s="16">
        <v>12.88184955787494</v>
      </c>
      <c r="G40" s="16">
        <v>13.031675383713264</v>
      </c>
      <c r="H40" s="16">
        <v>14.042893406757896</v>
      </c>
      <c r="I40" s="16">
        <v>15.659904011113106</v>
      </c>
      <c r="J40" s="16">
        <v>17.843919870565852</v>
      </c>
      <c r="K40" s="16">
        <v>19.622734950165317</v>
      </c>
      <c r="L40" s="16">
        <v>20.932918205467931</v>
      </c>
      <c r="M40" s="16">
        <v>22.043687163734834</v>
      </c>
      <c r="N40" s="16">
        <v>22.243414455675289</v>
      </c>
      <c r="O40" s="16">
        <v>21.508124927561767</v>
      </c>
      <c r="P40" s="16">
        <v>20.405499761139826</v>
      </c>
      <c r="Q40" s="16">
        <v>19.77153082074733</v>
      </c>
      <c r="R40" s="16">
        <v>19.599271610492178</v>
      </c>
      <c r="S40" s="16">
        <v>20.569568013837831</v>
      </c>
      <c r="T40" s="16">
        <v>24.748840017042117</v>
      </c>
      <c r="U40" s="16">
        <v>27.255594351225241</v>
      </c>
      <c r="V40" s="16">
        <v>26.437132829013581</v>
      </c>
      <c r="W40" s="16">
        <v>23.992496352399982</v>
      </c>
      <c r="X40" s="16">
        <v>20.234235799976492</v>
      </c>
      <c r="Y40" s="16">
        <v>16.50046676521189</v>
      </c>
      <c r="Z40" s="16">
        <f t="shared" si="4"/>
        <v>455.72012135607497</v>
      </c>
      <c r="AA40" s="17">
        <v>5</v>
      </c>
      <c r="AB40" s="16">
        <f t="shared" si="5"/>
        <v>2278.6006067803746</v>
      </c>
    </row>
    <row r="41" spans="1:29" ht="12.75" x14ac:dyDescent="0.2">
      <c r="A41" s="15">
        <v>42095</v>
      </c>
      <c r="B41" s="16">
        <v>16.124225789278238</v>
      </c>
      <c r="C41" s="16">
        <v>14.485679408197049</v>
      </c>
      <c r="D41" s="16">
        <v>13.565723890032432</v>
      </c>
      <c r="E41" s="16">
        <v>13.065021540741837</v>
      </c>
      <c r="F41" s="16">
        <v>13.075162293253317</v>
      </c>
      <c r="G41" s="16">
        <v>13.227236495001717</v>
      </c>
      <c r="H41" s="16">
        <v>14.253629460217534</v>
      </c>
      <c r="I41" s="16">
        <v>15.89490589236862</v>
      </c>
      <c r="J41" s="16">
        <v>18.111696399437282</v>
      </c>
      <c r="K41" s="16">
        <v>19.91720544151665</v>
      </c>
      <c r="L41" s="16">
        <v>21.247050089990456</v>
      </c>
      <c r="M41" s="16">
        <v>22.374487911275143</v>
      </c>
      <c r="N41" s="16">
        <v>22.577212430357651</v>
      </c>
      <c r="O41" s="16">
        <v>21.830888708021003</v>
      </c>
      <c r="P41" s="16">
        <v>20.71171688919015</v>
      </c>
      <c r="Q41" s="16">
        <v>20.068234231884439</v>
      </c>
      <c r="R41" s="16">
        <v>19.893389996941728</v>
      </c>
      <c r="S41" s="16">
        <v>20.878247248169966</v>
      </c>
      <c r="T41" s="16">
        <v>25.12023590546961</v>
      </c>
      <c r="U41" s="16">
        <v>27.664608093757103</v>
      </c>
      <c r="V41" s="16">
        <v>26.833864248657736</v>
      </c>
      <c r="W41" s="16">
        <v>24.352542095645205</v>
      </c>
      <c r="X41" s="16">
        <v>20.537882838642098</v>
      </c>
      <c r="Y41" s="16">
        <v>16.748082633653169</v>
      </c>
      <c r="Z41" s="16">
        <f t="shared" si="4"/>
        <v>462.55892993170011</v>
      </c>
      <c r="AA41" s="17">
        <v>6</v>
      </c>
      <c r="AB41" s="16">
        <f t="shared" si="5"/>
        <v>2775.3535795902008</v>
      </c>
    </row>
    <row r="42" spans="1:29" ht="12.75" x14ac:dyDescent="0.2">
      <c r="A42" s="15">
        <v>42125</v>
      </c>
      <c r="B42" s="16">
        <v>13.795119319497957</v>
      </c>
      <c r="C42" s="16">
        <v>12.393257107138155</v>
      </c>
      <c r="D42" s="16">
        <v>11.606186998621672</v>
      </c>
      <c r="E42" s="16">
        <v>11.177809925372694</v>
      </c>
      <c r="F42" s="16">
        <v>11.186485870048338</v>
      </c>
      <c r="G42" s="16">
        <v>11.316593311233611</v>
      </c>
      <c r="H42" s="16">
        <v>12.194726228056238</v>
      </c>
      <c r="I42" s="16">
        <v>13.598924142033578</v>
      </c>
      <c r="J42" s="16">
        <v>15.495504477176071</v>
      </c>
      <c r="K42" s="16">
        <v>17.040211987069622</v>
      </c>
      <c r="L42" s="16">
        <v>18.177963705622872</v>
      </c>
      <c r="M42" s="16">
        <v>19.142545786846213</v>
      </c>
      <c r="N42" s="16">
        <v>19.315987226223143</v>
      </c>
      <c r="O42" s="16">
        <v>18.677468209238651</v>
      </c>
      <c r="P42" s="16">
        <v>17.719958125867247</v>
      </c>
      <c r="Q42" s="16">
        <v>17.169425024088024</v>
      </c>
      <c r="R42" s="16">
        <v>17.019836627418158</v>
      </c>
      <c r="S42" s="16">
        <v>17.862433566391836</v>
      </c>
      <c r="T42" s="16">
        <v>21.491676944906015</v>
      </c>
      <c r="U42" s="16">
        <v>23.668520558320161</v>
      </c>
      <c r="V42" s="16">
        <v>22.957775706638369</v>
      </c>
      <c r="W42" s="16">
        <v>20.834874699280693</v>
      </c>
      <c r="X42" s="16">
        <v>17.57123399483352</v>
      </c>
      <c r="Y42" s="16">
        <v>14.328861510838413</v>
      </c>
      <c r="Z42" s="16">
        <f t="shared" si="4"/>
        <v>395.74338105276121</v>
      </c>
      <c r="AA42" s="17">
        <v>6</v>
      </c>
      <c r="AB42" s="16">
        <f t="shared" si="5"/>
        <v>2374.4602863165674</v>
      </c>
    </row>
    <row r="43" spans="1:29" ht="12.75" x14ac:dyDescent="0.2">
      <c r="A43" s="15">
        <v>42156</v>
      </c>
      <c r="B43" s="16">
        <v>11.078509235127076</v>
      </c>
      <c r="C43" s="16">
        <v>9.9527093702391394</v>
      </c>
      <c r="D43" s="16">
        <v>9.3206333972848405</v>
      </c>
      <c r="E43" s="16">
        <v>8.9766146720971705</v>
      </c>
      <c r="F43" s="16">
        <v>8.9835821024605114</v>
      </c>
      <c r="G43" s="16">
        <v>9.0880680771988764</v>
      </c>
      <c r="H43" s="16">
        <v>9.7932742739251673</v>
      </c>
      <c r="I43" s="16">
        <v>10.920949881337767</v>
      </c>
      <c r="J43" s="16">
        <v>12.444045279892187</v>
      </c>
      <c r="K43" s="16">
        <v>13.68456056776928</v>
      </c>
      <c r="L43" s="16">
        <v>14.598260016780829</v>
      </c>
      <c r="M43" s="16">
        <v>15.372891337277432</v>
      </c>
      <c r="N43" s="16">
        <v>15.51217774309889</v>
      </c>
      <c r="O43" s="16">
        <v>14.999399371079388</v>
      </c>
      <c r="P43" s="16">
        <v>14.230447392072985</v>
      </c>
      <c r="Q43" s="16">
        <v>13.788328269284115</v>
      </c>
      <c r="R43" s="16">
        <v>13.668197634992849</v>
      </c>
      <c r="S43" s="16">
        <v>14.344865792311072</v>
      </c>
      <c r="T43" s="16">
        <v>17.25941878414821</v>
      </c>
      <c r="U43" s="16">
        <v>19.007586488689221</v>
      </c>
      <c r="V43" s="16">
        <v>18.436805386995761</v>
      </c>
      <c r="W43" s="16">
        <v>16.731957616521491</v>
      </c>
      <c r="X43" s="16">
        <v>14.111010827518257</v>
      </c>
      <c r="Y43" s="16">
        <v>11.507144005076814</v>
      </c>
      <c r="Z43" s="16">
        <f t="shared" si="4"/>
        <v>317.81143752317939</v>
      </c>
      <c r="AA43" s="17">
        <v>4</v>
      </c>
      <c r="AB43" s="16">
        <f t="shared" si="5"/>
        <v>1271.2457500927176</v>
      </c>
    </row>
    <row r="44" spans="1:29" ht="12.75" x14ac:dyDescent="0.2">
      <c r="A44" s="15">
        <v>42186</v>
      </c>
      <c r="B44" s="16">
        <v>4.6088204339074217</v>
      </c>
      <c r="C44" s="16">
        <v>3.4291302609225767</v>
      </c>
      <c r="D44" s="16">
        <v>2.7667977832505812</v>
      </c>
      <c r="E44" s="16">
        <v>2.4063114107752508</v>
      </c>
      <c r="F44" s="16">
        <v>2.4136123613144544</v>
      </c>
      <c r="G44" s="16">
        <v>2.5230999189682848</v>
      </c>
      <c r="H44" s="16">
        <v>3.2620632517528705</v>
      </c>
      <c r="I44" s="16">
        <v>4.4437189561722192</v>
      </c>
      <c r="J44" s="16">
        <v>6.0397225889954864</v>
      </c>
      <c r="K44" s="16">
        <v>7.3396194358402358</v>
      </c>
      <c r="L44" s="16">
        <v>8.2970562722426724</v>
      </c>
      <c r="M44" s="16">
        <v>9.1087680026993851</v>
      </c>
      <c r="N44" s="16">
        <v>9.2547218345505833</v>
      </c>
      <c r="O44" s="16">
        <v>8.7173975504951819</v>
      </c>
      <c r="P44" s="16">
        <v>7.9116370228712078</v>
      </c>
      <c r="Q44" s="16">
        <v>7.4483543376360029</v>
      </c>
      <c r="R44" s="16">
        <v>7.3224732346373376</v>
      </c>
      <c r="S44" s="16">
        <v>8.0315324559577554</v>
      </c>
      <c r="T44" s="16">
        <v>11.085600617047923</v>
      </c>
      <c r="U44" s="16">
        <v>12.917450420993131</v>
      </c>
      <c r="V44" s="16">
        <v>12.319346905800167</v>
      </c>
      <c r="W44" s="16">
        <v>10.532890694541145</v>
      </c>
      <c r="X44" s="16">
        <v>7.7864832136599151</v>
      </c>
      <c r="Y44" s="16">
        <v>5.0579732910714803</v>
      </c>
      <c r="Z44" s="16">
        <f t="shared" si="4"/>
        <v>165.02458225610329</v>
      </c>
      <c r="AA44" s="17">
        <v>4</v>
      </c>
      <c r="AB44" s="16">
        <f t="shared" si="5"/>
        <v>660.09832902441315</v>
      </c>
    </row>
    <row r="45" spans="1:29" ht="12.75" x14ac:dyDescent="0.2">
      <c r="A45" s="15">
        <v>42217</v>
      </c>
      <c r="B45" s="16">
        <v>4.9705572511248501</v>
      </c>
      <c r="C45" s="16">
        <v>3.8557274839661968</v>
      </c>
      <c r="D45" s="16">
        <v>3.229810629885419</v>
      </c>
      <c r="E45" s="16">
        <v>2.8891441160043172</v>
      </c>
      <c r="F45" s="16">
        <v>2.8960436538457355</v>
      </c>
      <c r="G45" s="16">
        <v>2.9995114890461885</v>
      </c>
      <c r="H45" s="16">
        <v>3.697845966261168</v>
      </c>
      <c r="I45" s="16">
        <v>4.8145331982030743</v>
      </c>
      <c r="J45" s="16">
        <v>6.3227871441207739</v>
      </c>
      <c r="K45" s="16">
        <v>7.5512145162260591</v>
      </c>
      <c r="L45" s="16">
        <v>8.4560106312051015</v>
      </c>
      <c r="M45" s="16">
        <v>9.2230937350470015</v>
      </c>
      <c r="N45" s="16">
        <v>9.3610228965376709</v>
      </c>
      <c r="O45" s="16">
        <v>8.8532411753705631</v>
      </c>
      <c r="P45" s="16">
        <v>8.0917820719825677</v>
      </c>
      <c r="Q45" s="16">
        <v>7.6539710772511267</v>
      </c>
      <c r="R45" s="16">
        <v>7.5350110282828471</v>
      </c>
      <c r="S45" s="16">
        <v>8.2050855484479754</v>
      </c>
      <c r="T45" s="16">
        <v>11.091238349314398</v>
      </c>
      <c r="U45" s="16">
        <v>12.822371435923653</v>
      </c>
      <c r="V45" s="16">
        <v>12.257152179335076</v>
      </c>
      <c r="W45" s="16">
        <v>10.568916905663254</v>
      </c>
      <c r="X45" s="16">
        <v>7.9735093295479853</v>
      </c>
      <c r="Y45" s="16">
        <v>5.3950152881905566</v>
      </c>
      <c r="Z45" s="16">
        <f t="shared" si="4"/>
        <v>170.71459710078358</v>
      </c>
      <c r="AA45" s="17">
        <v>6</v>
      </c>
      <c r="AB45" s="16">
        <f t="shared" si="5"/>
        <v>1024.2875826047016</v>
      </c>
    </row>
    <row r="46" spans="1:29" ht="12.75" x14ac:dyDescent="0.2">
      <c r="A46" s="15">
        <v>42248</v>
      </c>
      <c r="B46" s="16">
        <v>3.4295704487980867</v>
      </c>
      <c r="C46" s="16">
        <v>2.4713360048037476</v>
      </c>
      <c r="D46" s="16">
        <v>1.9333389882857768</v>
      </c>
      <c r="E46" s="16">
        <v>1.6405244284912923</v>
      </c>
      <c r="F46" s="16">
        <v>1.6464548180467666</v>
      </c>
      <c r="G46" s="16">
        <v>1.7353889732472467</v>
      </c>
      <c r="H46" s="16">
        <v>2.3356314221026206</v>
      </c>
      <c r="I46" s="16">
        <v>3.2954624208232985</v>
      </c>
      <c r="J46" s="16">
        <v>4.5918584481308802</v>
      </c>
      <c r="K46" s="16">
        <v>5.6477339320595537</v>
      </c>
      <c r="L46" s="16">
        <v>6.4254372439965017</v>
      </c>
      <c r="M46" s="16">
        <v>7.0847714967773499</v>
      </c>
      <c r="N46" s="16">
        <v>7.2033263445802316</v>
      </c>
      <c r="O46" s="16">
        <v>6.7668705290047502</v>
      </c>
      <c r="P46" s="16">
        <v>6.112370297620469</v>
      </c>
      <c r="Q46" s="16">
        <v>5.7360567226965333</v>
      </c>
      <c r="R46" s="16">
        <v>5.6338064780953445</v>
      </c>
      <c r="S46" s="16">
        <v>6.2097585240311872</v>
      </c>
      <c r="T46" s="16">
        <v>8.6905059043864927</v>
      </c>
      <c r="U46" s="16">
        <v>10.178474201963489</v>
      </c>
      <c r="V46" s="16">
        <v>9.692648853531642</v>
      </c>
      <c r="W46" s="16">
        <v>8.2415526983566565</v>
      </c>
      <c r="X46" s="16">
        <v>6.0107108165722227</v>
      </c>
      <c r="Y46" s="16">
        <v>3.7944066983568074</v>
      </c>
      <c r="Z46" s="16">
        <f t="shared" si="4"/>
        <v>126.50799669475896</v>
      </c>
      <c r="AA46" s="17">
        <v>4</v>
      </c>
      <c r="AB46" s="16">
        <f t="shared" si="5"/>
        <v>506.03198677903583</v>
      </c>
    </row>
    <row r="47" spans="1:29" ht="12.75" x14ac:dyDescent="0.2">
      <c r="A47" s="15">
        <v>42278</v>
      </c>
      <c r="B47" s="16">
        <v>0</v>
      </c>
      <c r="C47" s="16">
        <v>0</v>
      </c>
      <c r="D47" s="16">
        <v>0</v>
      </c>
      <c r="E47" s="16">
        <v>0</v>
      </c>
      <c r="F47" s="16">
        <v>0</v>
      </c>
      <c r="G47" s="16">
        <v>0</v>
      </c>
      <c r="H47" s="16">
        <v>0</v>
      </c>
      <c r="I47" s="16">
        <v>0</v>
      </c>
      <c r="J47" s="16">
        <v>0</v>
      </c>
      <c r="K47" s="16">
        <v>1.1936553712716744</v>
      </c>
      <c r="L47" s="16">
        <v>2.3416522953545851</v>
      </c>
      <c r="M47" s="16">
        <v>3.3149202273757865</v>
      </c>
      <c r="N47" s="16">
        <v>3.4899234690025409</v>
      </c>
      <c r="O47" s="16">
        <v>2.8456547278410369</v>
      </c>
      <c r="P47" s="16">
        <v>1.8795224754665938</v>
      </c>
      <c r="Q47" s="16">
        <v>1.3240319434443464</v>
      </c>
      <c r="R47" s="16">
        <v>1.1730965359603083</v>
      </c>
      <c r="S47" s="16">
        <v>2.0232808761900536</v>
      </c>
      <c r="T47" s="16">
        <v>5.6852047980281455</v>
      </c>
      <c r="U47" s="16">
        <v>7.8816504123548619</v>
      </c>
      <c r="V47" s="16">
        <v>7.1645054586421217</v>
      </c>
      <c r="W47" s="16">
        <v>5.0224881917483515</v>
      </c>
      <c r="X47" s="16">
        <v>1.7294591161418325</v>
      </c>
      <c r="Y47" s="16">
        <v>0</v>
      </c>
      <c r="Z47" s="16">
        <f t="shared" si="4"/>
        <v>47.069045898822246</v>
      </c>
      <c r="AA47" s="17">
        <v>4</v>
      </c>
      <c r="AB47" s="16">
        <f t="shared" si="5"/>
        <v>188.27618359528898</v>
      </c>
    </row>
    <row r="48" spans="1:29" ht="12.75" x14ac:dyDescent="0.2">
      <c r="A48" s="15">
        <v>42309</v>
      </c>
      <c r="B48" s="16">
        <v>0</v>
      </c>
      <c r="C48" s="16">
        <v>0</v>
      </c>
      <c r="D48" s="16">
        <v>0</v>
      </c>
      <c r="E48" s="16">
        <v>0</v>
      </c>
      <c r="F48" s="16">
        <v>0</v>
      </c>
      <c r="G48" s="16">
        <v>0</v>
      </c>
      <c r="H48" s="16">
        <v>0</v>
      </c>
      <c r="I48" s="16">
        <v>0</v>
      </c>
      <c r="J48" s="16">
        <v>0</v>
      </c>
      <c r="K48" s="16">
        <v>0</v>
      </c>
      <c r="L48" s="16">
        <v>0.18001421283420882</v>
      </c>
      <c r="M48" s="16">
        <v>1.1447051006623781</v>
      </c>
      <c r="N48" s="16">
        <v>1.3181661045476289</v>
      </c>
      <c r="O48" s="16">
        <v>0.6795750614621916</v>
      </c>
      <c r="P48" s="16">
        <v>0</v>
      </c>
      <c r="Q48" s="16">
        <v>0</v>
      </c>
      <c r="R48" s="16">
        <v>0</v>
      </c>
      <c r="S48" s="16">
        <v>0</v>
      </c>
      <c r="T48" s="16">
        <v>3.4941012449691513</v>
      </c>
      <c r="U48" s="16">
        <v>5.6711904102833692</v>
      </c>
      <c r="V48" s="16">
        <v>4.9603653852957343</v>
      </c>
      <c r="W48" s="16">
        <v>2.8372249108615932</v>
      </c>
      <c r="X48" s="16">
        <v>0</v>
      </c>
      <c r="Y48" s="16">
        <v>0</v>
      </c>
      <c r="Z48" s="16">
        <f t="shared" si="4"/>
        <v>20.285342430916256</v>
      </c>
      <c r="AA48" s="17">
        <v>5</v>
      </c>
      <c r="AB48" s="16">
        <f t="shared" si="5"/>
        <v>101.42671215458128</v>
      </c>
    </row>
    <row r="49" spans="1:29" ht="12.75" x14ac:dyDescent="0.2">
      <c r="A49" s="15">
        <v>42339</v>
      </c>
      <c r="B49" s="16">
        <v>1.4835370163463857</v>
      </c>
      <c r="C49" s="16">
        <v>0</v>
      </c>
      <c r="D49" s="16">
        <v>0</v>
      </c>
      <c r="E49" s="16">
        <v>0</v>
      </c>
      <c r="F49" s="16">
        <v>0</v>
      </c>
      <c r="G49" s="16">
        <v>0</v>
      </c>
      <c r="H49" s="16">
        <v>0</v>
      </c>
      <c r="I49" s="16">
        <v>1.2348848975655855</v>
      </c>
      <c r="J49" s="16">
        <v>3.6385562052194267</v>
      </c>
      <c r="K49" s="16">
        <v>5.5962740257880839</v>
      </c>
      <c r="L49" s="16">
        <v>7.0382277940764304</v>
      </c>
      <c r="M49" s="16">
        <v>8.2607113501654901</v>
      </c>
      <c r="N49" s="16">
        <v>8.4805260364530568</v>
      </c>
      <c r="O49" s="16">
        <v>7.6712854194972522</v>
      </c>
      <c r="P49" s="16">
        <v>6.4577647098584627</v>
      </c>
      <c r="Q49" s="16">
        <v>5.7600349084150864</v>
      </c>
      <c r="R49" s="16">
        <v>5.5704508816428771</v>
      </c>
      <c r="S49" s="16">
        <v>6.6383339808187536</v>
      </c>
      <c r="T49" s="16">
        <v>11.237932540281726</v>
      </c>
      <c r="U49" s="16">
        <v>13.996801457068198</v>
      </c>
      <c r="V49" s="16">
        <v>13.096023896848557</v>
      </c>
      <c r="W49" s="16">
        <v>10.405520285783904</v>
      </c>
      <c r="X49" s="16">
        <v>6.2692760284683011</v>
      </c>
      <c r="Y49" s="16">
        <v>2.1599865013680422</v>
      </c>
      <c r="Z49" s="16">
        <f t="shared" si="4"/>
        <v>124.99612793566563</v>
      </c>
      <c r="AA49" s="17">
        <v>6</v>
      </c>
      <c r="AB49" s="16">
        <f t="shared" si="5"/>
        <v>749.97676761399373</v>
      </c>
    </row>
    <row r="50" spans="1:29" ht="15.75" x14ac:dyDescent="0.25">
      <c r="B50" s="21"/>
      <c r="Z50" s="22"/>
      <c r="AA50" s="23"/>
      <c r="AB50" s="24"/>
      <c r="AC50" s="25"/>
    </row>
    <row r="51" spans="1:29" ht="15.75" x14ac:dyDescent="0.25">
      <c r="A51" s="6" t="s">
        <v>35</v>
      </c>
      <c r="B51" s="7"/>
      <c r="C51" s="7"/>
      <c r="D51" s="7"/>
      <c r="E51" s="8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</row>
    <row r="52" spans="1:29" x14ac:dyDescent="0.2">
      <c r="AA52" s="19"/>
      <c r="AB52" s="2"/>
    </row>
    <row r="53" spans="1:29" ht="15.75" thickBot="1" x14ac:dyDescent="0.3">
      <c r="A53" s="10"/>
      <c r="B53" s="11" t="s">
        <v>1</v>
      </c>
      <c r="C53" s="11" t="s">
        <v>2</v>
      </c>
      <c r="D53" s="11" t="s">
        <v>3</v>
      </c>
      <c r="E53" s="11" t="s">
        <v>4</v>
      </c>
      <c r="F53" s="11" t="s">
        <v>5</v>
      </c>
      <c r="G53" s="11" t="s">
        <v>6</v>
      </c>
      <c r="H53" s="11" t="s">
        <v>7</v>
      </c>
      <c r="I53" s="11" t="s">
        <v>8</v>
      </c>
      <c r="J53" s="11" t="s">
        <v>9</v>
      </c>
      <c r="K53" s="11" t="s">
        <v>10</v>
      </c>
      <c r="L53" s="11" t="s">
        <v>11</v>
      </c>
      <c r="M53" s="11" t="s">
        <v>12</v>
      </c>
      <c r="N53" s="11" t="s">
        <v>13</v>
      </c>
      <c r="O53" s="11" t="s">
        <v>14</v>
      </c>
      <c r="P53" s="11" t="s">
        <v>15</v>
      </c>
      <c r="Q53" s="11" t="s">
        <v>16</v>
      </c>
      <c r="R53" s="11" t="s">
        <v>17</v>
      </c>
      <c r="S53" s="11" t="s">
        <v>18</v>
      </c>
      <c r="T53" s="11" t="s">
        <v>19</v>
      </c>
      <c r="U53" s="11" t="s">
        <v>20</v>
      </c>
      <c r="V53" s="11" t="s">
        <v>21</v>
      </c>
      <c r="W53" s="11" t="s">
        <v>22</v>
      </c>
      <c r="X53" s="11" t="s">
        <v>23</v>
      </c>
      <c r="Y53" s="11" t="s">
        <v>24</v>
      </c>
      <c r="Z53" s="12" t="s">
        <v>25</v>
      </c>
      <c r="AA53" s="13" t="s">
        <v>26</v>
      </c>
      <c r="AB53" s="14" t="s">
        <v>27</v>
      </c>
    </row>
    <row r="54" spans="1:29" ht="12.75" x14ac:dyDescent="0.2">
      <c r="A54" s="15">
        <v>42005</v>
      </c>
      <c r="B54" s="16">
        <v>13.459206918676101</v>
      </c>
      <c r="C54" s="16">
        <v>12.16911579535234</v>
      </c>
      <c r="D54" s="16">
        <v>11.460097817223827</v>
      </c>
      <c r="E54" s="16">
        <v>11.21748317839158</v>
      </c>
      <c r="F54" s="16">
        <v>11.465283292505982</v>
      </c>
      <c r="G54" s="16">
        <v>11.719196235653435</v>
      </c>
      <c r="H54" s="16">
        <v>12.489502828869458</v>
      </c>
      <c r="I54" s="16">
        <v>14.016506708482034</v>
      </c>
      <c r="J54" s="16">
        <v>16.050300688067743</v>
      </c>
      <c r="K54" s="16">
        <v>17.991175431537116</v>
      </c>
      <c r="L54" s="16">
        <v>19.539543204136219</v>
      </c>
      <c r="M54" s="16">
        <v>20.743083323658116</v>
      </c>
      <c r="N54" s="16">
        <v>20.850857793409237</v>
      </c>
      <c r="O54" s="16">
        <v>20.002802627526961</v>
      </c>
      <c r="P54" s="16">
        <v>18.891104485960756</v>
      </c>
      <c r="Q54" s="16">
        <v>18.317025365411865</v>
      </c>
      <c r="R54" s="16">
        <v>18.260146681264825</v>
      </c>
      <c r="S54" s="16">
        <v>19.421494252994879</v>
      </c>
      <c r="T54" s="16">
        <v>23.261498105021762</v>
      </c>
      <c r="U54" s="16">
        <v>25.439437023664279</v>
      </c>
      <c r="V54" s="16">
        <v>24.319267711323498</v>
      </c>
      <c r="W54" s="16">
        <v>21.783679311947779</v>
      </c>
      <c r="X54" s="16">
        <v>18.0706525054891</v>
      </c>
      <c r="Y54" s="16">
        <v>14.58257366788304</v>
      </c>
      <c r="Z54" s="16">
        <f>SUM(B54:Y54)</f>
        <v>415.52103495445186</v>
      </c>
      <c r="AA54" s="17">
        <v>1</v>
      </c>
      <c r="AB54" s="16">
        <f>+AA54*Z54</f>
        <v>415.52103495445186</v>
      </c>
    </row>
    <row r="55" spans="1:29" ht="12.75" x14ac:dyDescent="0.2">
      <c r="A55" s="15">
        <v>42036</v>
      </c>
      <c r="B55" s="16">
        <v>11.165774716405323</v>
      </c>
      <c r="C55" s="16">
        <v>10.095513523921603</v>
      </c>
      <c r="D55" s="16">
        <v>9.5073113318088698</v>
      </c>
      <c r="E55" s="16">
        <v>9.3060379271817446</v>
      </c>
      <c r="F55" s="16">
        <v>9.5116132085203198</v>
      </c>
      <c r="G55" s="16">
        <v>9.7222597003897508</v>
      </c>
      <c r="H55" s="16">
        <v>10.361307003427857</v>
      </c>
      <c r="I55" s="16">
        <v>11.628111311724208</v>
      </c>
      <c r="J55" s="16">
        <v>13.315349314145022</v>
      </c>
      <c r="K55" s="16">
        <v>14.925501403289935</v>
      </c>
      <c r="L55" s="16">
        <v>16.210029223647158</v>
      </c>
      <c r="M55" s="16">
        <v>17.208487596264177</v>
      </c>
      <c r="N55" s="16">
        <v>17.297897429747845</v>
      </c>
      <c r="O55" s="16">
        <v>16.594349814606741</v>
      </c>
      <c r="P55" s="16">
        <v>15.672083660562373</v>
      </c>
      <c r="Q55" s="16">
        <v>15.195826911693585</v>
      </c>
      <c r="R55" s="16">
        <v>15.148640284934014</v>
      </c>
      <c r="S55" s="16">
        <v>16.112095667686805</v>
      </c>
      <c r="T55" s="16">
        <v>19.297767615590725</v>
      </c>
      <c r="U55" s="16">
        <v>21.104588437842104</v>
      </c>
      <c r="V55" s="16">
        <v>20.175294590039506</v>
      </c>
      <c r="W55" s="16">
        <v>18.071767315956638</v>
      </c>
      <c r="X55" s="16">
        <v>14.991435682198713</v>
      </c>
      <c r="Y55" s="16">
        <v>12.097721161789126</v>
      </c>
      <c r="Z55" s="16">
        <f t="shared" ref="Z55:Z65" si="6">SUM(B55:Y55)</f>
        <v>344.71676483337421</v>
      </c>
      <c r="AA55" s="17">
        <v>0</v>
      </c>
      <c r="AB55" s="16">
        <f t="shared" ref="AB55:AB65" si="7">+AA55*Z55</f>
        <v>0</v>
      </c>
    </row>
    <row r="56" spans="1:29" ht="12.75" x14ac:dyDescent="0.2">
      <c r="A56" s="15">
        <v>42064</v>
      </c>
      <c r="B56" s="16">
        <v>15.291261356901449</v>
      </c>
      <c r="C56" s="16">
        <v>13.825564257498902</v>
      </c>
      <c r="D56" s="16">
        <v>13.020035426876589</v>
      </c>
      <c r="E56" s="16">
        <v>12.744396314274326</v>
      </c>
      <c r="F56" s="16">
        <v>13.025926744119744</v>
      </c>
      <c r="G56" s="16">
        <v>13.314402075469333</v>
      </c>
      <c r="H56" s="16">
        <v>14.189562069143703</v>
      </c>
      <c r="I56" s="16">
        <v>15.924420263779075</v>
      </c>
      <c r="J56" s="16">
        <v>18.235052344543373</v>
      </c>
      <c r="K56" s="16">
        <v>20.440117111191491</v>
      </c>
      <c r="L56" s="16">
        <v>22.199247231597212</v>
      </c>
      <c r="M56" s="16">
        <v>23.566612086920799</v>
      </c>
      <c r="N56" s="16">
        <v>23.689056714938147</v>
      </c>
      <c r="O56" s="16">
        <v>22.725565086870372</v>
      </c>
      <c r="P56" s="16">
        <v>21.462543652146596</v>
      </c>
      <c r="Q56" s="16">
        <v>20.810321427992196</v>
      </c>
      <c r="R56" s="16">
        <v>20.745700471483818</v>
      </c>
      <c r="S56" s="16">
        <v>22.065129569559822</v>
      </c>
      <c r="T56" s="16">
        <v>26.427831091844396</v>
      </c>
      <c r="U56" s="16">
        <v>28.902228983604125</v>
      </c>
      <c r="V56" s="16">
        <v>27.629583290400955</v>
      </c>
      <c r="W56" s="16">
        <v>24.74885301092359</v>
      </c>
      <c r="X56" s="16">
        <v>20.530412528820829</v>
      </c>
      <c r="Y56" s="16">
        <v>16.567539719034372</v>
      </c>
      <c r="Z56" s="16">
        <f t="shared" si="6"/>
        <v>472.08136282993519</v>
      </c>
      <c r="AA56" s="17">
        <v>1</v>
      </c>
      <c r="AB56" s="16">
        <f t="shared" si="7"/>
        <v>472.08136282993519</v>
      </c>
    </row>
    <row r="57" spans="1:29" ht="12.75" x14ac:dyDescent="0.2">
      <c r="A57" s="15">
        <v>42095</v>
      </c>
      <c r="B57" s="16">
        <v>15.025541341875311</v>
      </c>
      <c r="C57" s="16">
        <v>13.585314021988449</v>
      </c>
      <c r="D57" s="16">
        <v>12.793783064267599</v>
      </c>
      <c r="E57" s="16">
        <v>12.522933800418354</v>
      </c>
      <c r="F57" s="16">
        <v>12.799572006639915</v>
      </c>
      <c r="G57" s="16">
        <v>13.083034431101593</v>
      </c>
      <c r="H57" s="16">
        <v>13.942986554003122</v>
      </c>
      <c r="I57" s="16">
        <v>15.647697690473233</v>
      </c>
      <c r="J57" s="16">
        <v>17.91817734843276</v>
      </c>
      <c r="K57" s="16">
        <v>20.084924161496041</v>
      </c>
      <c r="L57" s="16">
        <v>21.813485444503911</v>
      </c>
      <c r="M57" s="16">
        <v>23.157089263937621</v>
      </c>
      <c r="N57" s="16">
        <v>23.277406141494286</v>
      </c>
      <c r="O57" s="16">
        <v>22.330657344767381</v>
      </c>
      <c r="P57" s="16">
        <v>21.089583744612636</v>
      </c>
      <c r="Q57" s="16">
        <v>20.448695346697789</v>
      </c>
      <c r="R57" s="16">
        <v>20.385197324467601</v>
      </c>
      <c r="S57" s="16">
        <v>21.681698378114589</v>
      </c>
      <c r="T57" s="16">
        <v>25.96858816145895</v>
      </c>
      <c r="U57" s="16">
        <v>28.399987831578684</v>
      </c>
      <c r="V57" s="16">
        <v>27.149457216054721</v>
      </c>
      <c r="W57" s="16">
        <v>24.318786096203418</v>
      </c>
      <c r="X57" s="16">
        <v>20.173650493412353</v>
      </c>
      <c r="Y57" s="16">
        <v>16.279641500546266</v>
      </c>
      <c r="Z57" s="16">
        <f t="shared" si="6"/>
        <v>463.87788870854661</v>
      </c>
      <c r="AA57" s="17">
        <v>0</v>
      </c>
      <c r="AB57" s="16">
        <f t="shared" si="7"/>
        <v>0</v>
      </c>
    </row>
    <row r="58" spans="1:29" ht="12.75" x14ac:dyDescent="0.2">
      <c r="A58" s="15">
        <v>42125</v>
      </c>
      <c r="B58" s="16">
        <v>12.97024321970053</v>
      </c>
      <c r="C58" s="16">
        <v>11.727020216577863</v>
      </c>
      <c r="D58" s="16">
        <v>11.043760372291906</v>
      </c>
      <c r="E58" s="16">
        <v>10.809959755856806</v>
      </c>
      <c r="F58" s="16">
        <v>11.048757462835626</v>
      </c>
      <c r="G58" s="16">
        <v>11.293445923987274</v>
      </c>
      <c r="H58" s="16">
        <v>12.035767810270713</v>
      </c>
      <c r="I58" s="16">
        <v>13.5072966927429</v>
      </c>
      <c r="J58" s="16">
        <v>15.467204340598876</v>
      </c>
      <c r="K58" s="16">
        <v>17.337568444061798</v>
      </c>
      <c r="L58" s="16">
        <v>18.829685084031826</v>
      </c>
      <c r="M58" s="16">
        <v>19.989501421590738</v>
      </c>
      <c r="N58" s="16">
        <v>20.093360519232412</v>
      </c>
      <c r="O58" s="16">
        <v>19.276114612272352</v>
      </c>
      <c r="P58" s="16">
        <v>18.204803696991387</v>
      </c>
      <c r="Q58" s="16">
        <v>17.651580474712308</v>
      </c>
      <c r="R58" s="16">
        <v>17.596768153907586</v>
      </c>
      <c r="S58" s="16">
        <v>18.71592476981828</v>
      </c>
      <c r="T58" s="16">
        <v>22.416423931939391</v>
      </c>
      <c r="U58" s="16">
        <v>24.5152398326926</v>
      </c>
      <c r="V58" s="16">
        <v>23.435765498425237</v>
      </c>
      <c r="W58" s="16">
        <v>20.992293275755141</v>
      </c>
      <c r="X58" s="16">
        <v>17.414158170765308</v>
      </c>
      <c r="Y58" s="16">
        <v>14.052798830159299</v>
      </c>
      <c r="Z58" s="16">
        <f t="shared" si="6"/>
        <v>400.42544251121808</v>
      </c>
      <c r="AA58" s="17">
        <v>1</v>
      </c>
      <c r="AB58" s="16">
        <f t="shared" si="7"/>
        <v>400.42544251121808</v>
      </c>
    </row>
    <row r="59" spans="1:29" ht="12.75" x14ac:dyDescent="0.2">
      <c r="A59" s="15">
        <v>42156</v>
      </c>
      <c r="B59" s="16">
        <v>10.653630630980301</v>
      </c>
      <c r="C59" s="16">
        <v>9.6324594437592825</v>
      </c>
      <c r="D59" s="16">
        <v>9.0712365057848174</v>
      </c>
      <c r="E59" s="16">
        <v>8.8791949714355045</v>
      </c>
      <c r="F59" s="16">
        <v>9.075341066970033</v>
      </c>
      <c r="G59" s="16">
        <v>9.2763257702339708</v>
      </c>
      <c r="H59" s="16">
        <v>9.8860616905090968</v>
      </c>
      <c r="I59" s="16">
        <v>11.094761088903253</v>
      </c>
      <c r="J59" s="16">
        <v>12.704610017516718</v>
      </c>
      <c r="K59" s="16">
        <v>14.240908756577582</v>
      </c>
      <c r="L59" s="16">
        <v>15.466518737154885</v>
      </c>
      <c r="M59" s="16">
        <v>16.419180506932729</v>
      </c>
      <c r="N59" s="16">
        <v>16.50448935158575</v>
      </c>
      <c r="O59" s="16">
        <v>15.833211575220812</v>
      </c>
      <c r="P59" s="16">
        <v>14.953247291667129</v>
      </c>
      <c r="Q59" s="16">
        <v>14.498835160236172</v>
      </c>
      <c r="R59" s="16">
        <v>14.453812857262443</v>
      </c>
      <c r="S59" s="16">
        <v>15.373077130273181</v>
      </c>
      <c r="T59" s="16">
        <v>18.412630865365024</v>
      </c>
      <c r="U59" s="16">
        <v>20.136577671165107</v>
      </c>
      <c r="V59" s="16">
        <v>19.249908035283493</v>
      </c>
      <c r="W59" s="16">
        <v>17.242863905390241</v>
      </c>
      <c r="X59" s="16">
        <v>14.303818807268653</v>
      </c>
      <c r="Y59" s="16">
        <v>11.54283119691922</v>
      </c>
      <c r="Z59" s="16">
        <f t="shared" si="6"/>
        <v>328.90553303439549</v>
      </c>
      <c r="AA59" s="17">
        <v>3</v>
      </c>
      <c r="AB59" s="16">
        <f t="shared" si="7"/>
        <v>986.71659910318647</v>
      </c>
    </row>
    <row r="60" spans="1:29" ht="12.75" x14ac:dyDescent="0.2">
      <c r="A60" s="15">
        <v>42186</v>
      </c>
      <c r="B60" s="16">
        <v>3.5195383543271159</v>
      </c>
      <c r="C60" s="16">
        <v>2.5112201722543066</v>
      </c>
      <c r="D60" s="16">
        <v>1.9570610854747699</v>
      </c>
      <c r="E60" s="16">
        <v>1.7674366882916352</v>
      </c>
      <c r="F60" s="16">
        <v>1.9611139844639638</v>
      </c>
      <c r="G60" s="16">
        <v>2.1595689870684165</v>
      </c>
      <c r="H60" s="16">
        <v>2.761630445881627</v>
      </c>
      <c r="I60" s="16">
        <v>3.9551165090538287</v>
      </c>
      <c r="J60" s="16">
        <v>5.544703020526816</v>
      </c>
      <c r="K60" s="16">
        <v>7.0616650843568891</v>
      </c>
      <c r="L60" s="16">
        <v>8.2718488841065447</v>
      </c>
      <c r="M60" s="16">
        <v>9.212519944799876</v>
      </c>
      <c r="N60" s="16">
        <v>9.2967550468392801</v>
      </c>
      <c r="O60" s="16">
        <v>8.6339263305569869</v>
      </c>
      <c r="P60" s="16">
        <v>7.7650377467569704</v>
      </c>
      <c r="Q60" s="16">
        <v>7.3163450887480792</v>
      </c>
      <c r="R60" s="16">
        <v>7.2718894604897617</v>
      </c>
      <c r="S60" s="16">
        <v>8.1795833831210274</v>
      </c>
      <c r="T60" s="16">
        <v>11.180879673923133</v>
      </c>
      <c r="U60" s="16">
        <v>12.883127965852601</v>
      </c>
      <c r="V60" s="16">
        <v>12.007618426864983</v>
      </c>
      <c r="W60" s="16">
        <v>10.025836024737874</v>
      </c>
      <c r="X60" s="16">
        <v>7.1237833156003258</v>
      </c>
      <c r="Y60" s="16">
        <v>4.3975469677366004</v>
      </c>
      <c r="Z60" s="16">
        <f t="shared" si="6"/>
        <v>156.7657525918334</v>
      </c>
      <c r="AA60" s="17">
        <v>1</v>
      </c>
      <c r="AB60" s="16">
        <f t="shared" si="7"/>
        <v>156.7657525918334</v>
      </c>
    </row>
    <row r="61" spans="1:29" ht="12.75" x14ac:dyDescent="0.2">
      <c r="A61" s="15">
        <v>42217</v>
      </c>
      <c r="B61" s="16">
        <v>4.3283206277199024</v>
      </c>
      <c r="C61" s="16">
        <v>3.3383310361211578</v>
      </c>
      <c r="D61" s="16">
        <v>2.7942451138839743</v>
      </c>
      <c r="E61" s="16">
        <v>2.6080675928770827</v>
      </c>
      <c r="F61" s="16">
        <v>2.798224341757118</v>
      </c>
      <c r="G61" s="16">
        <v>2.993071950847364</v>
      </c>
      <c r="H61" s="16">
        <v>3.5841895051322226</v>
      </c>
      <c r="I61" s="16">
        <v>4.7559811094745541</v>
      </c>
      <c r="J61" s="16">
        <v>6.3166730907190072</v>
      </c>
      <c r="K61" s="16">
        <v>7.8060607470585008</v>
      </c>
      <c r="L61" s="16">
        <v>8.9942465667475755</v>
      </c>
      <c r="M61" s="16">
        <v>9.9178186849158294</v>
      </c>
      <c r="N61" s="16">
        <v>10.000522612851395</v>
      </c>
      <c r="O61" s="16">
        <v>9.3497423910931374</v>
      </c>
      <c r="P61" s="16">
        <v>8.4966479319089458</v>
      </c>
      <c r="Q61" s="16">
        <v>8.0561113342821624</v>
      </c>
      <c r="R61" s="16">
        <v>8.0124637932120972</v>
      </c>
      <c r="S61" s="16">
        <v>8.9036582115405576</v>
      </c>
      <c r="T61" s="16">
        <v>11.850398776200386</v>
      </c>
      <c r="U61" s="16">
        <v>13.521704641044177</v>
      </c>
      <c r="V61" s="16">
        <v>12.662109578341468</v>
      </c>
      <c r="W61" s="16">
        <v>10.716350803183602</v>
      </c>
      <c r="X61" s="16">
        <v>7.8670498311322472</v>
      </c>
      <c r="Y61" s="16">
        <v>5.1903693381999361</v>
      </c>
      <c r="Z61" s="16">
        <f t="shared" si="6"/>
        <v>174.8623596102444</v>
      </c>
      <c r="AA61" s="17">
        <v>1</v>
      </c>
      <c r="AB61" s="16">
        <f t="shared" si="7"/>
        <v>174.8623596102444</v>
      </c>
    </row>
    <row r="62" spans="1:29" ht="12.75" x14ac:dyDescent="0.2">
      <c r="A62" s="15">
        <v>42248</v>
      </c>
      <c r="B62" s="16">
        <v>2.8487764847943158</v>
      </c>
      <c r="C62" s="16">
        <v>2.0006040728323118</v>
      </c>
      <c r="D62" s="16">
        <v>1.5344591023248588</v>
      </c>
      <c r="E62" s="16">
        <v>1.3749517313528985</v>
      </c>
      <c r="F62" s="16">
        <v>1.5378683010998282</v>
      </c>
      <c r="G62" s="16">
        <v>1.7048037597850207</v>
      </c>
      <c r="H62" s="16">
        <v>2.2112430254354845</v>
      </c>
      <c r="I62" s="16">
        <v>3.2151740968388012</v>
      </c>
      <c r="J62" s="16">
        <v>4.5522951062871435</v>
      </c>
      <c r="K62" s="16">
        <v>5.8283262196889059</v>
      </c>
      <c r="L62" s="16">
        <v>6.8463030157047591</v>
      </c>
      <c r="M62" s="16">
        <v>7.6375723358423429</v>
      </c>
      <c r="N62" s="16">
        <v>7.7084288283056228</v>
      </c>
      <c r="O62" s="16">
        <v>7.1508736428470741</v>
      </c>
      <c r="P62" s="16">
        <v>6.4199859737058524</v>
      </c>
      <c r="Q62" s="16">
        <v>6.0425567646136358</v>
      </c>
      <c r="R62" s="16">
        <v>6.0051617854140833</v>
      </c>
      <c r="S62" s="16">
        <v>6.7686915494998185</v>
      </c>
      <c r="T62" s="16">
        <v>9.2933080438182962</v>
      </c>
      <c r="U62" s="16">
        <v>10.725197367241964</v>
      </c>
      <c r="V62" s="16">
        <v>9.9887403137230706</v>
      </c>
      <c r="W62" s="16">
        <v>8.3217137839221547</v>
      </c>
      <c r="X62" s="16">
        <v>5.8805785453508808</v>
      </c>
      <c r="Y62" s="16">
        <v>3.5873356981450506</v>
      </c>
      <c r="Z62" s="16">
        <f t="shared" si="6"/>
        <v>129.18494954857417</v>
      </c>
      <c r="AA62" s="17">
        <v>0</v>
      </c>
      <c r="AB62" s="16">
        <f t="shared" si="7"/>
        <v>0</v>
      </c>
    </row>
    <row r="63" spans="1:29" ht="12.75" x14ac:dyDescent="0.2">
      <c r="A63" s="15">
        <v>42278</v>
      </c>
      <c r="B63" s="16">
        <v>0</v>
      </c>
      <c r="C63" s="16">
        <v>0</v>
      </c>
      <c r="D63" s="16">
        <v>0</v>
      </c>
      <c r="E63" s="16">
        <v>0</v>
      </c>
      <c r="F63" s="16">
        <v>0</v>
      </c>
      <c r="G63" s="16">
        <v>0</v>
      </c>
      <c r="H63" s="16">
        <v>0</v>
      </c>
      <c r="I63" s="16">
        <v>0</v>
      </c>
      <c r="J63" s="16">
        <v>0</v>
      </c>
      <c r="K63" s="16">
        <v>1.5235222603086953</v>
      </c>
      <c r="L63" s="16">
        <v>3.0316425737109647</v>
      </c>
      <c r="M63" s="16">
        <v>4.2038985030621419</v>
      </c>
      <c r="N63" s="16">
        <v>4.3088715398136017</v>
      </c>
      <c r="O63" s="16">
        <v>3.4828602747987638</v>
      </c>
      <c r="P63" s="16">
        <v>2.4000590312329422</v>
      </c>
      <c r="Q63" s="16">
        <v>1.8409022220295412</v>
      </c>
      <c r="R63" s="16">
        <v>1.7855020125445904</v>
      </c>
      <c r="S63" s="16">
        <v>2.9166621250458284</v>
      </c>
      <c r="T63" s="16">
        <v>6.6568509324268845</v>
      </c>
      <c r="U63" s="16">
        <v>8.7781776499421973</v>
      </c>
      <c r="V63" s="16">
        <v>7.6871254307686989</v>
      </c>
      <c r="W63" s="16">
        <v>5.217445785404653</v>
      </c>
      <c r="X63" s="16">
        <v>1.6009334489151072</v>
      </c>
      <c r="Y63" s="16">
        <v>0</v>
      </c>
      <c r="Z63" s="16">
        <f t="shared" si="6"/>
        <v>55.434453790004603</v>
      </c>
      <c r="AA63" s="17">
        <v>1</v>
      </c>
      <c r="AB63" s="16">
        <f t="shared" si="7"/>
        <v>55.434453790004603</v>
      </c>
    </row>
    <row r="64" spans="1:29" ht="12.75" x14ac:dyDescent="0.2">
      <c r="A64" s="15">
        <v>42309</v>
      </c>
      <c r="B64" s="16">
        <v>0</v>
      </c>
      <c r="C64" s="16">
        <v>0</v>
      </c>
      <c r="D64" s="16">
        <v>0</v>
      </c>
      <c r="E64" s="16">
        <v>0</v>
      </c>
      <c r="F64" s="16">
        <v>0</v>
      </c>
      <c r="G64" s="16">
        <v>0</v>
      </c>
      <c r="H64" s="16">
        <v>0</v>
      </c>
      <c r="I64" s="16">
        <v>0</v>
      </c>
      <c r="J64" s="16">
        <v>0</v>
      </c>
      <c r="K64" s="16">
        <v>0</v>
      </c>
      <c r="L64" s="16">
        <v>0.85104266380977478</v>
      </c>
      <c r="M64" s="16">
        <v>2.0121745236329538</v>
      </c>
      <c r="N64" s="16">
        <v>2.11615142350837</v>
      </c>
      <c r="O64" s="16">
        <v>1.297978554967262</v>
      </c>
      <c r="P64" s="16">
        <v>0.22545250474176726</v>
      </c>
      <c r="Q64" s="16">
        <v>0</v>
      </c>
      <c r="R64" s="16">
        <v>0</v>
      </c>
      <c r="S64" s="16">
        <v>0.7371533169026101</v>
      </c>
      <c r="T64" s="16">
        <v>4.4418497720597188</v>
      </c>
      <c r="U64" s="16">
        <v>6.5430462558040681</v>
      </c>
      <c r="V64" s="16">
        <v>5.462347527230083</v>
      </c>
      <c r="W64" s="16">
        <v>3.0161037949623513</v>
      </c>
      <c r="X64" s="16">
        <v>0</v>
      </c>
      <c r="Y64" s="16">
        <v>0</v>
      </c>
      <c r="Z64" s="16">
        <f t="shared" si="6"/>
        <v>26.703300337618959</v>
      </c>
      <c r="AA64" s="17">
        <v>2</v>
      </c>
      <c r="AB64" s="16">
        <f t="shared" si="7"/>
        <v>53.406600675237918</v>
      </c>
    </row>
    <row r="65" spans="1:29" ht="12.75" x14ac:dyDescent="0.2">
      <c r="A65" s="15">
        <v>42339</v>
      </c>
      <c r="B65" s="16">
        <v>0</v>
      </c>
      <c r="C65" s="16">
        <v>0</v>
      </c>
      <c r="D65" s="16">
        <v>0</v>
      </c>
      <c r="E65" s="16">
        <v>0</v>
      </c>
      <c r="F65" s="16">
        <v>0</v>
      </c>
      <c r="G65" s="16">
        <v>0</v>
      </c>
      <c r="H65" s="16">
        <v>0</v>
      </c>
      <c r="I65" s="16">
        <v>0.50613780958269317</v>
      </c>
      <c r="J65" s="16">
        <v>2.9011770587721237</v>
      </c>
      <c r="K65" s="16">
        <v>5.1867926299798341</v>
      </c>
      <c r="L65" s="16">
        <v>7.0101836050629025</v>
      </c>
      <c r="M65" s="16">
        <v>8.4274981674829661</v>
      </c>
      <c r="N65" s="16">
        <v>8.5544156860248819</v>
      </c>
      <c r="O65" s="16">
        <v>7.5557278011390956</v>
      </c>
      <c r="P65" s="16">
        <v>6.2465683144715349</v>
      </c>
      <c r="Q65" s="16">
        <v>5.5705204749874113</v>
      </c>
      <c r="R65" s="16">
        <v>5.5035389211320123</v>
      </c>
      <c r="S65" s="16">
        <v>6.8711666376871108</v>
      </c>
      <c r="T65" s="16">
        <v>11.393237228394831</v>
      </c>
      <c r="U65" s="16">
        <v>13.958024637957603</v>
      </c>
      <c r="V65" s="16">
        <v>12.638889319570929</v>
      </c>
      <c r="W65" s="16">
        <v>9.6529262391161019</v>
      </c>
      <c r="X65" s="16">
        <v>5.2803865305599267</v>
      </c>
      <c r="Y65" s="16">
        <v>1.1727503568923794</v>
      </c>
      <c r="Z65" s="16">
        <f t="shared" si="6"/>
        <v>118.42994141881432</v>
      </c>
      <c r="AA65" s="17">
        <v>0</v>
      </c>
      <c r="AB65" s="16">
        <f t="shared" si="7"/>
        <v>0</v>
      </c>
    </row>
    <row r="66" spans="1:29" ht="15.75" x14ac:dyDescent="0.25">
      <c r="B66" s="21"/>
      <c r="Z66" s="22"/>
      <c r="AA66" s="23"/>
      <c r="AB66" s="24"/>
      <c r="AC66" s="25"/>
    </row>
    <row r="67" spans="1:29" ht="15.75" x14ac:dyDescent="0.25">
      <c r="A67" s="6" t="s">
        <v>36</v>
      </c>
      <c r="B67" s="7"/>
      <c r="C67" s="7"/>
      <c r="D67" s="7"/>
      <c r="E67" s="8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25"/>
      <c r="AC67" s="25"/>
    </row>
    <row r="68" spans="1:29" ht="15.75" thickBot="1" x14ac:dyDescent="0.25">
      <c r="AA68" s="19"/>
      <c r="AB68" s="2"/>
    </row>
    <row r="69" spans="1:29" x14ac:dyDescent="0.2">
      <c r="A69" s="26"/>
      <c r="B69" s="27" t="s">
        <v>1</v>
      </c>
      <c r="C69" s="27" t="s">
        <v>2</v>
      </c>
      <c r="D69" s="27" t="s">
        <v>3</v>
      </c>
      <c r="E69" s="27" t="s">
        <v>4</v>
      </c>
      <c r="F69" s="27" t="s">
        <v>5</v>
      </c>
      <c r="G69" s="27" t="s">
        <v>6</v>
      </c>
      <c r="H69" s="27" t="s">
        <v>7</v>
      </c>
      <c r="I69" s="27" t="s">
        <v>8</v>
      </c>
      <c r="J69" s="27" t="s">
        <v>9</v>
      </c>
      <c r="K69" s="27" t="s">
        <v>10</v>
      </c>
      <c r="L69" s="27" t="s">
        <v>11</v>
      </c>
      <c r="M69" s="27" t="s">
        <v>12</v>
      </c>
      <c r="N69" s="27" t="s">
        <v>13</v>
      </c>
      <c r="O69" s="27" t="s">
        <v>14</v>
      </c>
      <c r="P69" s="27" t="s">
        <v>15</v>
      </c>
      <c r="Q69" s="27" t="s">
        <v>16</v>
      </c>
      <c r="R69" s="27" t="s">
        <v>17</v>
      </c>
      <c r="S69" s="27" t="s">
        <v>18</v>
      </c>
      <c r="T69" s="27" t="s">
        <v>19</v>
      </c>
      <c r="U69" s="27" t="s">
        <v>20</v>
      </c>
      <c r="V69" s="27" t="s">
        <v>21</v>
      </c>
      <c r="W69" s="27" t="s">
        <v>22</v>
      </c>
      <c r="X69" s="27" t="s">
        <v>23</v>
      </c>
      <c r="Y69" s="27" t="s">
        <v>24</v>
      </c>
      <c r="Z69" s="27" t="s">
        <v>28</v>
      </c>
      <c r="AA69" s="27" t="s">
        <v>29</v>
      </c>
      <c r="AB69" s="28"/>
      <c r="AC69" s="28"/>
    </row>
    <row r="70" spans="1:29" s="33" customFormat="1" ht="15.75" x14ac:dyDescent="0.25">
      <c r="A70" s="29">
        <v>42005</v>
      </c>
      <c r="B70" s="30">
        <f t="shared" ref="B70:Y80" si="8">+B6*$AA6+B22*$AA22+B38*$AA38+B54*$AA54</f>
        <v>424.72479616042159</v>
      </c>
      <c r="C70" s="30">
        <f t="shared" si="8"/>
        <v>387.16524307604584</v>
      </c>
      <c r="D70" s="30">
        <f t="shared" si="8"/>
        <v>369.19343452990216</v>
      </c>
      <c r="E70" s="30">
        <f t="shared" si="8"/>
        <v>363.29366577832297</v>
      </c>
      <c r="F70" s="30">
        <f t="shared" si="8"/>
        <v>380.04791642615623</v>
      </c>
      <c r="G70" s="30">
        <f t="shared" si="8"/>
        <v>420.74149088010415</v>
      </c>
      <c r="H70" s="30">
        <f t="shared" si="8"/>
        <v>499.20703337998305</v>
      </c>
      <c r="I70" s="30">
        <f t="shared" si="8"/>
        <v>554.74619783866865</v>
      </c>
      <c r="J70" s="30">
        <f t="shared" si="8"/>
        <v>631.97254000485589</v>
      </c>
      <c r="K70" s="30">
        <f t="shared" si="8"/>
        <v>678.14990675449417</v>
      </c>
      <c r="L70" s="30">
        <f t="shared" si="8"/>
        <v>736.88473185118471</v>
      </c>
      <c r="M70" s="30">
        <f t="shared" si="8"/>
        <v>775.27997303789573</v>
      </c>
      <c r="N70" s="30">
        <f t="shared" si="8"/>
        <v>747.26995103626791</v>
      </c>
      <c r="O70" s="30">
        <f t="shared" si="8"/>
        <v>718.90973563792886</v>
      </c>
      <c r="P70" s="30">
        <f t="shared" si="8"/>
        <v>717.53941604739953</v>
      </c>
      <c r="Q70" s="30">
        <f t="shared" si="8"/>
        <v>710.88304135045166</v>
      </c>
      <c r="R70" s="30">
        <f t="shared" si="8"/>
        <v>706.45885816701332</v>
      </c>
      <c r="S70" s="30">
        <f t="shared" si="8"/>
        <v>722.48331270737424</v>
      </c>
      <c r="T70" s="30">
        <f t="shared" si="8"/>
        <v>813.29470133703785</v>
      </c>
      <c r="U70" s="30">
        <f t="shared" si="8"/>
        <v>862.11695104821467</v>
      </c>
      <c r="V70" s="30">
        <f t="shared" si="8"/>
        <v>809.99623540371704</v>
      </c>
      <c r="W70" s="30">
        <f t="shared" si="8"/>
        <v>729.48682620150487</v>
      </c>
      <c r="X70" s="30">
        <f t="shared" si="8"/>
        <v>620.58757599997068</v>
      </c>
      <c r="Y70" s="30">
        <f t="shared" si="8"/>
        <v>505.01057268837059</v>
      </c>
      <c r="Z70" s="30">
        <f>SUM(B70:Y70)</f>
        <v>14885.444107343284</v>
      </c>
      <c r="AA70" s="31">
        <f t="shared" ref="AA70:AA81" si="9">+AA6+AA22+AA38+AA54</f>
        <v>31</v>
      </c>
      <c r="AB70" s="32">
        <f>SUM(Z70:Z81)</f>
        <v>112891.29598559176</v>
      </c>
      <c r="AC70" s="22" t="s">
        <v>30</v>
      </c>
    </row>
    <row r="71" spans="1:29" s="33" customFormat="1" ht="15.75" x14ac:dyDescent="0.25">
      <c r="A71" s="29">
        <v>42036</v>
      </c>
      <c r="B71" s="30">
        <f t="shared" si="8"/>
        <v>299.92308414200056</v>
      </c>
      <c r="C71" s="30">
        <f t="shared" si="8"/>
        <v>273.51118167297886</v>
      </c>
      <c r="D71" s="30">
        <f t="shared" si="8"/>
        <v>262.17459793981789</v>
      </c>
      <c r="E71" s="30">
        <f t="shared" si="8"/>
        <v>259.2165302025619</v>
      </c>
      <c r="F71" s="30">
        <f t="shared" si="8"/>
        <v>279.60191546130619</v>
      </c>
      <c r="G71" s="30">
        <f t="shared" si="8"/>
        <v>344.14375835552278</v>
      </c>
      <c r="H71" s="30">
        <f t="shared" si="8"/>
        <v>404.02135171353694</v>
      </c>
      <c r="I71" s="30">
        <f t="shared" si="8"/>
        <v>428.06623766010432</v>
      </c>
      <c r="J71" s="30">
        <f t="shared" si="8"/>
        <v>477.90366848743838</v>
      </c>
      <c r="K71" s="30">
        <f t="shared" si="8"/>
        <v>516.9463443178189</v>
      </c>
      <c r="L71" s="30">
        <f t="shared" si="8"/>
        <v>552.94673636633695</v>
      </c>
      <c r="M71" s="30">
        <f t="shared" si="8"/>
        <v>575.04542991227959</v>
      </c>
      <c r="N71" s="30">
        <f t="shared" si="8"/>
        <v>543.79122008121726</v>
      </c>
      <c r="O71" s="30">
        <f t="shared" si="8"/>
        <v>524.524282485188</v>
      </c>
      <c r="P71" s="30">
        <f t="shared" si="8"/>
        <v>527.52239237129425</v>
      </c>
      <c r="Q71" s="30">
        <f t="shared" si="8"/>
        <v>525.83961461297122</v>
      </c>
      <c r="R71" s="30">
        <f t="shared" si="8"/>
        <v>525.16310898428503</v>
      </c>
      <c r="S71" s="30">
        <f t="shared" si="8"/>
        <v>533.46727720275385</v>
      </c>
      <c r="T71" s="30">
        <f t="shared" si="8"/>
        <v>591.04763004085714</v>
      </c>
      <c r="U71" s="30">
        <f t="shared" si="8"/>
        <v>641.11779244572131</v>
      </c>
      <c r="V71" s="30">
        <f t="shared" si="8"/>
        <v>602.02322347475695</v>
      </c>
      <c r="W71" s="30">
        <f t="shared" si="8"/>
        <v>543.43806007598562</v>
      </c>
      <c r="X71" s="30">
        <f t="shared" si="8"/>
        <v>450.84157981921919</v>
      </c>
      <c r="Y71" s="30">
        <f t="shared" si="8"/>
        <v>358.19909456961591</v>
      </c>
      <c r="Z71" s="30">
        <f>SUM(B71:Y71)</f>
        <v>11040.476112395567</v>
      </c>
      <c r="AA71" s="31">
        <f t="shared" si="9"/>
        <v>28</v>
      </c>
      <c r="AB71" s="34"/>
      <c r="AC71" s="22"/>
    </row>
    <row r="72" spans="1:29" s="33" customFormat="1" ht="15.75" x14ac:dyDescent="0.25">
      <c r="A72" s="29">
        <v>42064</v>
      </c>
      <c r="B72" s="30">
        <f t="shared" si="8"/>
        <v>451.40062004822033</v>
      </c>
      <c r="C72" s="30">
        <f t="shared" si="8"/>
        <v>410.3537116803513</v>
      </c>
      <c r="D72" s="30">
        <f t="shared" si="8"/>
        <v>392.99700731211351</v>
      </c>
      <c r="E72" s="30">
        <f t="shared" si="8"/>
        <v>389.61640401170371</v>
      </c>
      <c r="F72" s="30">
        <f t="shared" si="8"/>
        <v>416.41267062463407</v>
      </c>
      <c r="G72" s="30">
        <f t="shared" si="8"/>
        <v>502.12047194316182</v>
      </c>
      <c r="H72" s="30">
        <f t="shared" si="8"/>
        <v>578.26158329993041</v>
      </c>
      <c r="I72" s="30">
        <f t="shared" si="8"/>
        <v>625.88098281046598</v>
      </c>
      <c r="J72" s="30">
        <f t="shared" si="8"/>
        <v>700.59071147662837</v>
      </c>
      <c r="K72" s="30">
        <f t="shared" si="8"/>
        <v>757.68596864630229</v>
      </c>
      <c r="L72" s="30">
        <f t="shared" si="8"/>
        <v>810.73969528579323</v>
      </c>
      <c r="M72" s="30">
        <f t="shared" si="8"/>
        <v>844.07900992503801</v>
      </c>
      <c r="N72" s="30">
        <f t="shared" si="8"/>
        <v>806.07933209195335</v>
      </c>
      <c r="O72" s="30">
        <f t="shared" si="8"/>
        <v>778.31045292389331</v>
      </c>
      <c r="P72" s="30">
        <f t="shared" si="8"/>
        <v>778.75830154446805</v>
      </c>
      <c r="Q72" s="30">
        <f t="shared" si="8"/>
        <v>773.55498959513113</v>
      </c>
      <c r="R72" s="30">
        <f t="shared" si="8"/>
        <v>772.20186282454654</v>
      </c>
      <c r="S72" s="30">
        <f t="shared" si="8"/>
        <v>789.53123130550625</v>
      </c>
      <c r="T72" s="30">
        <f t="shared" si="8"/>
        <v>887.09885565595414</v>
      </c>
      <c r="U72" s="30">
        <f t="shared" si="8"/>
        <v>947.86077471975273</v>
      </c>
      <c r="V72" s="30">
        <f t="shared" si="8"/>
        <v>890.739692024438</v>
      </c>
      <c r="W72" s="30">
        <f t="shared" si="8"/>
        <v>801.97114808373431</v>
      </c>
      <c r="X72" s="30">
        <f t="shared" si="8"/>
        <v>665.59922131557801</v>
      </c>
      <c r="Y72" s="30">
        <f t="shared" si="8"/>
        <v>533.55552758742738</v>
      </c>
      <c r="Z72" s="30">
        <f t="shared" ref="Z72:Z81" si="10">SUM(B72:Y72)</f>
        <v>16305.400226736725</v>
      </c>
      <c r="AA72" s="31">
        <f t="shared" si="9"/>
        <v>31</v>
      </c>
      <c r="AB72" s="34"/>
      <c r="AC72" s="22"/>
    </row>
    <row r="73" spans="1:29" s="33" customFormat="1" ht="15.75" x14ac:dyDescent="0.25">
      <c r="A73" s="29">
        <v>42095</v>
      </c>
      <c r="B73" s="30">
        <f t="shared" si="8"/>
        <v>437.29084197631136</v>
      </c>
      <c r="C73" s="30">
        <f t="shared" si="8"/>
        <v>396.65550223330445</v>
      </c>
      <c r="D73" s="30">
        <f t="shared" si="8"/>
        <v>379.59470009277283</v>
      </c>
      <c r="E73" s="30">
        <f t="shared" si="8"/>
        <v>375.44117306812933</v>
      </c>
      <c r="F73" s="30">
        <f t="shared" si="8"/>
        <v>399.9847316296927</v>
      </c>
      <c r="G73" s="30">
        <f t="shared" si="8"/>
        <v>474.69884572133464</v>
      </c>
      <c r="H73" s="30">
        <f t="shared" si="8"/>
        <v>552.3889344370449</v>
      </c>
      <c r="I73" s="30">
        <f t="shared" si="8"/>
        <v>608.53422352781058</v>
      </c>
      <c r="J73" s="30">
        <f t="shared" si="8"/>
        <v>682.95510237127701</v>
      </c>
      <c r="K73" s="30">
        <f t="shared" si="8"/>
        <v>738.75306432730906</v>
      </c>
      <c r="L73" s="30">
        <f t="shared" si="8"/>
        <v>786.28844863717723</v>
      </c>
      <c r="M73" s="30">
        <f t="shared" si="8"/>
        <v>818.42683452172412</v>
      </c>
      <c r="N73" s="30">
        <f t="shared" si="8"/>
        <v>781.87433446930561</v>
      </c>
      <c r="O73" s="30">
        <f t="shared" si="8"/>
        <v>759.06812648720393</v>
      </c>
      <c r="P73" s="30">
        <f t="shared" si="8"/>
        <v>758.89485349751669</v>
      </c>
      <c r="Q73" s="30">
        <f t="shared" si="8"/>
        <v>753.19284763919495</v>
      </c>
      <c r="R73" s="30">
        <f t="shared" si="8"/>
        <v>753.55642091727736</v>
      </c>
      <c r="S73" s="30">
        <f t="shared" si="8"/>
        <v>775.38012759036451</v>
      </c>
      <c r="T73" s="30">
        <f t="shared" si="8"/>
        <v>873.72492233798698</v>
      </c>
      <c r="U73" s="30">
        <f t="shared" si="8"/>
        <v>918.24577737713491</v>
      </c>
      <c r="V73" s="30">
        <f t="shared" si="8"/>
        <v>863.36182933405894</v>
      </c>
      <c r="W73" s="30">
        <f t="shared" si="8"/>
        <v>776.94289507442784</v>
      </c>
      <c r="X73" s="30">
        <f t="shared" si="8"/>
        <v>646.59399969841274</v>
      </c>
      <c r="Y73" s="30">
        <f t="shared" si="8"/>
        <v>518.06031048082775</v>
      </c>
      <c r="Z73" s="30">
        <f t="shared" si="10"/>
        <v>15829.908847447599</v>
      </c>
      <c r="AA73" s="31">
        <f t="shared" si="9"/>
        <v>30</v>
      </c>
      <c r="AB73" s="34"/>
      <c r="AC73" s="22"/>
    </row>
    <row r="74" spans="1:29" s="33" customFormat="1" ht="15.75" x14ac:dyDescent="0.25">
      <c r="A74" s="29">
        <v>42125</v>
      </c>
      <c r="B74" s="30">
        <f t="shared" si="8"/>
        <v>387.43985925446373</v>
      </c>
      <c r="C74" s="30">
        <f t="shared" si="8"/>
        <v>352.9439427141661</v>
      </c>
      <c r="D74" s="30">
        <f t="shared" si="8"/>
        <v>336.14266897003972</v>
      </c>
      <c r="E74" s="30">
        <f t="shared" si="8"/>
        <v>332.42240868627749</v>
      </c>
      <c r="F74" s="30">
        <f t="shared" si="8"/>
        <v>354.37578186009193</v>
      </c>
      <c r="G74" s="30">
        <f t="shared" si="8"/>
        <v>413.92591253751135</v>
      </c>
      <c r="H74" s="30">
        <f t="shared" si="8"/>
        <v>481.71408067604665</v>
      </c>
      <c r="I74" s="30">
        <f t="shared" si="8"/>
        <v>532.77947592772944</v>
      </c>
      <c r="J74" s="30">
        <f t="shared" si="8"/>
        <v>599.83890200104611</v>
      </c>
      <c r="K74" s="30">
        <f t="shared" si="8"/>
        <v>651.07855105323938</v>
      </c>
      <c r="L74" s="30">
        <f t="shared" si="8"/>
        <v>695.53267244052654</v>
      </c>
      <c r="M74" s="30">
        <f t="shared" si="8"/>
        <v>724.72135105308644</v>
      </c>
      <c r="N74" s="30">
        <f t="shared" si="8"/>
        <v>692.61578382199355</v>
      </c>
      <c r="O74" s="30">
        <f t="shared" si="8"/>
        <v>667.4640346911724</v>
      </c>
      <c r="P74" s="30">
        <f t="shared" si="8"/>
        <v>665.01506439977152</v>
      </c>
      <c r="Q74" s="30">
        <f t="shared" si="8"/>
        <v>661.42275833338272</v>
      </c>
      <c r="R74" s="30">
        <f t="shared" si="8"/>
        <v>660.86274911983389</v>
      </c>
      <c r="S74" s="30">
        <f t="shared" si="8"/>
        <v>682.04582031519374</v>
      </c>
      <c r="T74" s="30">
        <f t="shared" si="8"/>
        <v>766.49799773514064</v>
      </c>
      <c r="U74" s="30">
        <f t="shared" si="8"/>
        <v>808.12900171910053</v>
      </c>
      <c r="V74" s="30">
        <f t="shared" si="8"/>
        <v>755.46647098970595</v>
      </c>
      <c r="W74" s="30">
        <f t="shared" si="8"/>
        <v>680.58121511769286</v>
      </c>
      <c r="X74" s="30">
        <f t="shared" si="8"/>
        <v>567.59102506774332</v>
      </c>
      <c r="Y74" s="30">
        <f t="shared" si="8"/>
        <v>456.71018253256977</v>
      </c>
      <c r="Z74" s="30">
        <f t="shared" si="10"/>
        <v>13927.317711017526</v>
      </c>
      <c r="AA74" s="31">
        <f t="shared" si="9"/>
        <v>31</v>
      </c>
      <c r="AB74" s="34"/>
      <c r="AC74" s="22"/>
    </row>
    <row r="75" spans="1:29" s="33" customFormat="1" ht="15.75" x14ac:dyDescent="0.25">
      <c r="A75" s="29">
        <v>42156</v>
      </c>
      <c r="B75" s="30">
        <f t="shared" si="8"/>
        <v>309.85879499598315</v>
      </c>
      <c r="C75" s="30">
        <f t="shared" si="8"/>
        <v>281.51464034592914</v>
      </c>
      <c r="D75" s="30">
        <f t="shared" si="8"/>
        <v>268.71125868433489</v>
      </c>
      <c r="E75" s="30">
        <f t="shared" si="8"/>
        <v>265.71199519928399</v>
      </c>
      <c r="F75" s="30">
        <f t="shared" si="8"/>
        <v>281.48546921844655</v>
      </c>
      <c r="G75" s="30">
        <f t="shared" si="8"/>
        <v>323.21660395536742</v>
      </c>
      <c r="H75" s="30">
        <f t="shared" si="8"/>
        <v>378.21672029651086</v>
      </c>
      <c r="I75" s="30">
        <f t="shared" si="8"/>
        <v>422.67122127581581</v>
      </c>
      <c r="J75" s="30">
        <f t="shared" si="8"/>
        <v>478.44838197926447</v>
      </c>
      <c r="K75" s="30">
        <f t="shared" si="8"/>
        <v>520.81079330490559</v>
      </c>
      <c r="L75" s="30">
        <f t="shared" si="8"/>
        <v>559.44539346146553</v>
      </c>
      <c r="M75" s="30">
        <f t="shared" si="8"/>
        <v>583.70759694175456</v>
      </c>
      <c r="N75" s="30">
        <f t="shared" si="8"/>
        <v>559.92567951838032</v>
      </c>
      <c r="O75" s="30">
        <f t="shared" si="8"/>
        <v>539.00797475441027</v>
      </c>
      <c r="P75" s="30">
        <f t="shared" si="8"/>
        <v>536.95572865870963</v>
      </c>
      <c r="Q75" s="30">
        <f t="shared" si="8"/>
        <v>533.0638152424807</v>
      </c>
      <c r="R75" s="30">
        <f t="shared" si="8"/>
        <v>531.42987996851616</v>
      </c>
      <c r="S75" s="30">
        <f t="shared" si="8"/>
        <v>544.73690600990426</v>
      </c>
      <c r="T75" s="30">
        <f t="shared" si="8"/>
        <v>602.10204873631835</v>
      </c>
      <c r="U75" s="30">
        <f t="shared" si="8"/>
        <v>644.9493263443494</v>
      </c>
      <c r="V75" s="30">
        <f t="shared" si="8"/>
        <v>605.9655811955131</v>
      </c>
      <c r="W75" s="30">
        <f t="shared" si="8"/>
        <v>546.05406467428622</v>
      </c>
      <c r="X75" s="30">
        <f t="shared" si="8"/>
        <v>456.43016683290557</v>
      </c>
      <c r="Y75" s="30">
        <f t="shared" si="8"/>
        <v>366.88342181401697</v>
      </c>
      <c r="Z75" s="30">
        <f t="shared" si="10"/>
        <v>11141.303463408853</v>
      </c>
      <c r="AA75" s="31">
        <f t="shared" si="9"/>
        <v>30</v>
      </c>
      <c r="AB75" s="34"/>
      <c r="AC75" s="22"/>
    </row>
    <row r="76" spans="1:29" s="33" customFormat="1" ht="15.75" x14ac:dyDescent="0.25">
      <c r="A76" s="29">
        <v>42186</v>
      </c>
      <c r="B76" s="30">
        <f t="shared" si="8"/>
        <v>109.45594880457442</v>
      </c>
      <c r="C76" s="30">
        <f t="shared" si="8"/>
        <v>79.145083364101808</v>
      </c>
      <c r="D76" s="30">
        <f t="shared" si="8"/>
        <v>65.409365837461252</v>
      </c>
      <c r="E76" s="30">
        <f t="shared" si="8"/>
        <v>62.267752005838801</v>
      </c>
      <c r="F76" s="30">
        <f t="shared" si="8"/>
        <v>79.958270063503903</v>
      </c>
      <c r="G76" s="30">
        <f t="shared" si="8"/>
        <v>127.05142914384581</v>
      </c>
      <c r="H76" s="30">
        <f t="shared" si="8"/>
        <v>185.19875236864786</v>
      </c>
      <c r="I76" s="30">
        <f t="shared" si="8"/>
        <v>233.46460479392425</v>
      </c>
      <c r="J76" s="30">
        <f t="shared" si="8"/>
        <v>293.4942430466042</v>
      </c>
      <c r="K76" s="30">
        <f t="shared" si="8"/>
        <v>337.94007840788112</v>
      </c>
      <c r="L76" s="30">
        <f t="shared" si="8"/>
        <v>378.87125664619839</v>
      </c>
      <c r="M76" s="30">
        <f t="shared" si="8"/>
        <v>405.5242134591565</v>
      </c>
      <c r="N76" s="30">
        <f t="shared" si="8"/>
        <v>376.06489398797169</v>
      </c>
      <c r="O76" s="30">
        <f t="shared" si="8"/>
        <v>355.53400181851771</v>
      </c>
      <c r="P76" s="30">
        <f t="shared" si="8"/>
        <v>356.68019141502458</v>
      </c>
      <c r="Q76" s="30">
        <f t="shared" si="8"/>
        <v>351.86735740409961</v>
      </c>
      <c r="R76" s="30">
        <f t="shared" si="8"/>
        <v>350.28471470612425</v>
      </c>
      <c r="S76" s="30">
        <f t="shared" si="8"/>
        <v>356.81737340497443</v>
      </c>
      <c r="T76" s="30">
        <f t="shared" si="8"/>
        <v>413.31963733855713</v>
      </c>
      <c r="U76" s="30">
        <f t="shared" si="8"/>
        <v>468.13485929793484</v>
      </c>
      <c r="V76" s="30">
        <f t="shared" si="8"/>
        <v>427.29330739539199</v>
      </c>
      <c r="W76" s="30">
        <f t="shared" si="8"/>
        <v>365.75648861925919</v>
      </c>
      <c r="X76" s="30">
        <f t="shared" si="8"/>
        <v>270.85378681048127</v>
      </c>
      <c r="Y76" s="30">
        <f t="shared" si="8"/>
        <v>173.47170982055988</v>
      </c>
      <c r="Z76" s="30">
        <f t="shared" si="10"/>
        <v>6623.8593199606348</v>
      </c>
      <c r="AA76" s="31">
        <f t="shared" si="9"/>
        <v>31</v>
      </c>
      <c r="AB76" s="34"/>
      <c r="AC76" s="22"/>
    </row>
    <row r="77" spans="1:29" s="33" customFormat="1" ht="15.75" x14ac:dyDescent="0.25">
      <c r="A77" s="29">
        <v>42217</v>
      </c>
      <c r="B77" s="30">
        <f t="shared" si="8"/>
        <v>123.90146765982892</v>
      </c>
      <c r="C77" s="30">
        <f t="shared" si="8"/>
        <v>95.864559830806726</v>
      </c>
      <c r="D77" s="30">
        <f t="shared" si="8"/>
        <v>83.082378040257112</v>
      </c>
      <c r="E77" s="30">
        <f t="shared" si="8"/>
        <v>79.759429876157782</v>
      </c>
      <c r="F77" s="30">
        <f t="shared" si="8"/>
        <v>96.460808401724108</v>
      </c>
      <c r="G77" s="30">
        <f t="shared" si="8"/>
        <v>146.87426165954133</v>
      </c>
      <c r="H77" s="30">
        <f t="shared" si="8"/>
        <v>200.68297869082664</v>
      </c>
      <c r="I77" s="30">
        <f t="shared" si="8"/>
        <v>239.58157301010414</v>
      </c>
      <c r="J77" s="30">
        <f t="shared" si="8"/>
        <v>292.79193183295223</v>
      </c>
      <c r="K77" s="30">
        <f t="shared" si="8"/>
        <v>332.81598896873891</v>
      </c>
      <c r="L77" s="30">
        <f t="shared" si="8"/>
        <v>369.26247491578016</v>
      </c>
      <c r="M77" s="30">
        <f t="shared" si="8"/>
        <v>391.6650703224426</v>
      </c>
      <c r="N77" s="30">
        <f t="shared" si="8"/>
        <v>365.78514784605795</v>
      </c>
      <c r="O77" s="30">
        <f t="shared" si="8"/>
        <v>346.60184302455235</v>
      </c>
      <c r="P77" s="30">
        <f t="shared" si="8"/>
        <v>344.97958837813991</v>
      </c>
      <c r="Q77" s="30">
        <f t="shared" si="8"/>
        <v>340.48016961166104</v>
      </c>
      <c r="R77" s="30">
        <f t="shared" si="8"/>
        <v>337.64763370710108</v>
      </c>
      <c r="S77" s="30">
        <f t="shared" si="8"/>
        <v>349.3630966898499</v>
      </c>
      <c r="T77" s="30">
        <f t="shared" si="8"/>
        <v>416.61457425259596</v>
      </c>
      <c r="U77" s="30">
        <f t="shared" si="8"/>
        <v>459.0949603716814</v>
      </c>
      <c r="V77" s="30">
        <f t="shared" si="8"/>
        <v>421.84653478478918</v>
      </c>
      <c r="W77" s="30">
        <f t="shared" si="8"/>
        <v>362.57362377361363</v>
      </c>
      <c r="X77" s="30">
        <f t="shared" si="8"/>
        <v>275.08813680853115</v>
      </c>
      <c r="Y77" s="30">
        <f t="shared" si="8"/>
        <v>182.88247033547967</v>
      </c>
      <c r="Z77" s="30">
        <f t="shared" si="10"/>
        <v>6655.7007027932141</v>
      </c>
      <c r="AA77" s="31">
        <f t="shared" si="9"/>
        <v>31</v>
      </c>
      <c r="AB77" s="34"/>
      <c r="AC77" s="22"/>
    </row>
    <row r="78" spans="1:29" s="33" customFormat="1" ht="15.75" x14ac:dyDescent="0.25">
      <c r="A78" s="29">
        <v>42248</v>
      </c>
      <c r="B78" s="30">
        <f t="shared" si="8"/>
        <v>73.325115484429631</v>
      </c>
      <c r="C78" s="30">
        <f t="shared" si="8"/>
        <v>51.118968175507874</v>
      </c>
      <c r="D78" s="30">
        <f t="shared" si="8"/>
        <v>41.056938245228423</v>
      </c>
      <c r="E78" s="30">
        <f t="shared" si="8"/>
        <v>39.040085973093397</v>
      </c>
      <c r="F78" s="30">
        <f t="shared" si="8"/>
        <v>55.252551324730888</v>
      </c>
      <c r="G78" s="30">
        <f t="shared" si="8"/>
        <v>100.67725557508405</v>
      </c>
      <c r="H78" s="30">
        <f t="shared" si="8"/>
        <v>151.18806794822007</v>
      </c>
      <c r="I78" s="30">
        <f t="shared" si="8"/>
        <v>184.52177319571786</v>
      </c>
      <c r="J78" s="30">
        <f t="shared" si="8"/>
        <v>229.64683370817733</v>
      </c>
      <c r="K78" s="30">
        <f t="shared" si="8"/>
        <v>262.9332127316963</v>
      </c>
      <c r="L78" s="30">
        <f t="shared" si="8"/>
        <v>294.02025790888348</v>
      </c>
      <c r="M78" s="30">
        <f t="shared" si="8"/>
        <v>312.76156305950769</v>
      </c>
      <c r="N78" s="30">
        <f t="shared" si="8"/>
        <v>286.13077858183101</v>
      </c>
      <c r="O78" s="30">
        <f t="shared" si="8"/>
        <v>269.75459672716681</v>
      </c>
      <c r="P78" s="30">
        <f t="shared" si="8"/>
        <v>270.58591935517376</v>
      </c>
      <c r="Q78" s="30">
        <f t="shared" si="8"/>
        <v>270.33641344437939</v>
      </c>
      <c r="R78" s="30">
        <f t="shared" si="8"/>
        <v>270.00314938496405</v>
      </c>
      <c r="S78" s="30">
        <f t="shared" si="8"/>
        <v>285.57420826629743</v>
      </c>
      <c r="T78" s="30">
        <f t="shared" si="8"/>
        <v>349.14305615845592</v>
      </c>
      <c r="U78" s="30">
        <f t="shared" si="8"/>
        <v>362.44338626353328</v>
      </c>
      <c r="V78" s="30">
        <f t="shared" si="8"/>
        <v>327.02774521046354</v>
      </c>
      <c r="W78" s="30">
        <f t="shared" si="8"/>
        <v>275.49297975430687</v>
      </c>
      <c r="X78" s="30">
        <f t="shared" si="8"/>
        <v>200.77106136658338</v>
      </c>
      <c r="Y78" s="30">
        <f t="shared" si="8"/>
        <v>123.19836501961487</v>
      </c>
      <c r="Z78" s="30">
        <f t="shared" si="10"/>
        <v>5086.0042828630476</v>
      </c>
      <c r="AA78" s="31">
        <f t="shared" si="9"/>
        <v>30</v>
      </c>
      <c r="AB78" s="34"/>
      <c r="AC78" s="22"/>
    </row>
    <row r="79" spans="1:29" s="33" customFormat="1" ht="15.75" x14ac:dyDescent="0.25">
      <c r="A79" s="29">
        <v>42278</v>
      </c>
      <c r="B79" s="30">
        <f t="shared" si="8"/>
        <v>0</v>
      </c>
      <c r="C79" s="30">
        <f t="shared" si="8"/>
        <v>0</v>
      </c>
      <c r="D79" s="30">
        <f t="shared" si="8"/>
        <v>0</v>
      </c>
      <c r="E79" s="30">
        <f t="shared" si="8"/>
        <v>0</v>
      </c>
      <c r="F79" s="30">
        <f t="shared" si="8"/>
        <v>0</v>
      </c>
      <c r="G79" s="30">
        <f t="shared" si="8"/>
        <v>0</v>
      </c>
      <c r="H79" s="30">
        <f t="shared" si="8"/>
        <v>22.876414941329148</v>
      </c>
      <c r="I79" s="30">
        <f t="shared" si="8"/>
        <v>67.103666533045015</v>
      </c>
      <c r="J79" s="30">
        <f t="shared" si="8"/>
        <v>128.11534728760631</v>
      </c>
      <c r="K79" s="30">
        <f t="shared" si="8"/>
        <v>176.7206024694143</v>
      </c>
      <c r="L79" s="30">
        <f t="shared" si="8"/>
        <v>222.58578197591046</v>
      </c>
      <c r="M79" s="30">
        <f t="shared" si="8"/>
        <v>253.58117306794068</v>
      </c>
      <c r="N79" s="30">
        <f t="shared" si="8"/>
        <v>218.95509658101489</v>
      </c>
      <c r="O79" s="30">
        <f t="shared" si="8"/>
        <v>193.40565899675491</v>
      </c>
      <c r="P79" s="30">
        <f t="shared" si="8"/>
        <v>194.3489418417152</v>
      </c>
      <c r="Q79" s="30">
        <f t="shared" si="8"/>
        <v>190.17011991398945</v>
      </c>
      <c r="R79" s="30">
        <f t="shared" si="8"/>
        <v>191.54564242511063</v>
      </c>
      <c r="S79" s="30">
        <f t="shared" si="8"/>
        <v>232.42476707385907</v>
      </c>
      <c r="T79" s="30">
        <f t="shared" si="8"/>
        <v>326.20887470458138</v>
      </c>
      <c r="U79" s="30">
        <f t="shared" si="8"/>
        <v>327.32458642817562</v>
      </c>
      <c r="V79" s="30">
        <f t="shared" si="8"/>
        <v>273.36194251586284</v>
      </c>
      <c r="W79" s="30">
        <f t="shared" si="8"/>
        <v>196.28691680995962</v>
      </c>
      <c r="X79" s="30">
        <f t="shared" si="8"/>
        <v>82.411421036169713</v>
      </c>
      <c r="Y79" s="30">
        <f t="shared" si="8"/>
        <v>0</v>
      </c>
      <c r="Z79" s="30">
        <f t="shared" si="10"/>
        <v>3297.4269546024389</v>
      </c>
      <c r="AA79" s="31">
        <f t="shared" si="9"/>
        <v>31</v>
      </c>
      <c r="AB79" s="34"/>
      <c r="AC79" s="22"/>
    </row>
    <row r="80" spans="1:29" s="33" customFormat="1" ht="15.75" x14ac:dyDescent="0.25">
      <c r="A80" s="29">
        <v>42309</v>
      </c>
      <c r="B80" s="30">
        <f t="shared" si="8"/>
        <v>0</v>
      </c>
      <c r="C80" s="30">
        <f t="shared" si="8"/>
        <v>0</v>
      </c>
      <c r="D80" s="30">
        <f t="shared" si="8"/>
        <v>0</v>
      </c>
      <c r="E80" s="30">
        <f t="shared" si="8"/>
        <v>0</v>
      </c>
      <c r="F80" s="30">
        <f t="shared" si="8"/>
        <v>0</v>
      </c>
      <c r="G80" s="30">
        <f t="shared" si="8"/>
        <v>0</v>
      </c>
      <c r="H80" s="30">
        <f t="shared" si="8"/>
        <v>0</v>
      </c>
      <c r="I80" s="30">
        <f t="shared" si="8"/>
        <v>13.825692016066611</v>
      </c>
      <c r="J80" s="30">
        <f t="shared" si="8"/>
        <v>60.107199064397037</v>
      </c>
      <c r="K80" s="30">
        <f t="shared" si="8"/>
        <v>97.309862920669417</v>
      </c>
      <c r="L80" s="30">
        <f t="shared" si="8"/>
        <v>135.19418775290424</v>
      </c>
      <c r="M80" s="30">
        <f t="shared" si="8"/>
        <v>164.77944630502142</v>
      </c>
      <c r="N80" s="30">
        <f t="shared" si="8"/>
        <v>133.85728951025553</v>
      </c>
      <c r="O80" s="30">
        <f t="shared" si="8"/>
        <v>111.34010595224825</v>
      </c>
      <c r="P80" s="30">
        <f t="shared" si="8"/>
        <v>110.22752215893034</v>
      </c>
      <c r="Q80" s="30">
        <f t="shared" ref="Q80:Y80" si="11">+Q16*$AA16+Q32*$AA32+Q48*$AA48+Q64*$AA64</f>
        <v>109.38852397137657</v>
      </c>
      <c r="R80" s="30">
        <f t="shared" si="11"/>
        <v>112.4605595427698</v>
      </c>
      <c r="S80" s="30">
        <f t="shared" si="11"/>
        <v>153.63836580925499</v>
      </c>
      <c r="T80" s="30">
        <f t="shared" si="11"/>
        <v>246.15548380807928</v>
      </c>
      <c r="U80" s="30">
        <f t="shared" si="11"/>
        <v>251.38908752591922</v>
      </c>
      <c r="V80" s="30">
        <f t="shared" si="11"/>
        <v>201.17152625197835</v>
      </c>
      <c r="W80" s="30">
        <f t="shared" si="11"/>
        <v>126.82640488414648</v>
      </c>
      <c r="X80" s="30">
        <f t="shared" si="11"/>
        <v>20.701347554668324</v>
      </c>
      <c r="Y80" s="30">
        <f t="shared" si="11"/>
        <v>0</v>
      </c>
      <c r="Z80" s="30">
        <f t="shared" si="10"/>
        <v>2048.3726050286859</v>
      </c>
      <c r="AA80" s="31">
        <f t="shared" si="9"/>
        <v>30</v>
      </c>
      <c r="AB80" s="34"/>
      <c r="AC80" s="22"/>
    </row>
    <row r="81" spans="1:29" s="33" customFormat="1" ht="15.75" x14ac:dyDescent="0.25">
      <c r="A81" s="29">
        <v>42339</v>
      </c>
      <c r="B81" s="30">
        <f t="shared" ref="B81:Y81" si="12">+B17*$AA17+B33*$AA33+B49*$AA49+B65*$AA65</f>
        <v>12.811942584790707</v>
      </c>
      <c r="C81" s="30">
        <f t="shared" si="12"/>
        <v>0</v>
      </c>
      <c r="D81" s="30">
        <f t="shared" si="12"/>
        <v>0</v>
      </c>
      <c r="E81" s="30">
        <f t="shared" si="12"/>
        <v>0</v>
      </c>
      <c r="F81" s="30">
        <f t="shared" si="12"/>
        <v>0</v>
      </c>
      <c r="G81" s="30">
        <f t="shared" si="12"/>
        <v>0</v>
      </c>
      <c r="H81" s="30">
        <f t="shared" si="12"/>
        <v>77.135725181923192</v>
      </c>
      <c r="I81" s="30">
        <f t="shared" si="12"/>
        <v>154.04891120030055</v>
      </c>
      <c r="J81" s="30">
        <f t="shared" si="12"/>
        <v>243.89054198601136</v>
      </c>
      <c r="K81" s="30">
        <f t="shared" si="12"/>
        <v>306.8004309057178</v>
      </c>
      <c r="L81" s="30">
        <f t="shared" si="12"/>
        <v>363.80842267552316</v>
      </c>
      <c r="M81" s="30">
        <f t="shared" si="12"/>
        <v>405.58344708497623</v>
      </c>
      <c r="N81" s="30">
        <f t="shared" si="12"/>
        <v>377.29988424639441</v>
      </c>
      <c r="O81" s="30">
        <f t="shared" si="12"/>
        <v>343.16387706213726</v>
      </c>
      <c r="P81" s="30">
        <f t="shared" si="12"/>
        <v>333.39189115541876</v>
      </c>
      <c r="Q81" s="30">
        <f t="shared" si="12"/>
        <v>322.77358490864742</v>
      </c>
      <c r="R81" s="30">
        <f t="shared" si="12"/>
        <v>320.8407851702006</v>
      </c>
      <c r="S81" s="30">
        <f t="shared" si="12"/>
        <v>358.20253693637568</v>
      </c>
      <c r="T81" s="30">
        <f t="shared" si="12"/>
        <v>520.72599190912172</v>
      </c>
      <c r="U81" s="30">
        <f t="shared" si="12"/>
        <v>562.82504550406452</v>
      </c>
      <c r="V81" s="30">
        <f t="shared" si="12"/>
        <v>516.43568641189381</v>
      </c>
      <c r="W81" s="30">
        <f t="shared" si="12"/>
        <v>422.05367759827482</v>
      </c>
      <c r="X81" s="30">
        <f t="shared" si="12"/>
        <v>279.78870251653137</v>
      </c>
      <c r="Y81" s="30">
        <f t="shared" si="12"/>
        <v>128.50056695586028</v>
      </c>
      <c r="Z81" s="30">
        <f t="shared" si="10"/>
        <v>6050.0816519941627</v>
      </c>
      <c r="AA81" s="31">
        <f t="shared" si="9"/>
        <v>31</v>
      </c>
      <c r="AB81" s="34"/>
      <c r="AC81" s="2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CANTIDADES R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A. Garcia Ceballos</dc:creator>
  <cp:lastModifiedBy>Felipe Munoz Angel</cp:lastModifiedBy>
  <dcterms:created xsi:type="dcterms:W3CDTF">2013-10-18T00:05:26Z</dcterms:created>
  <dcterms:modified xsi:type="dcterms:W3CDTF">2014-09-17T00:55:03Z</dcterms:modified>
</cp:coreProperties>
</file>