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1075" windowHeight="9765"/>
  </bookViews>
  <sheets>
    <sheet name="Dem total Proyecta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AEN09">'[1]CONTADORES (2)'!$A$2:$G$151</definedName>
    <definedName name="_FCN1">'[2]constantes anuales'!$C$2</definedName>
    <definedName name="_FCN2">'[2]constantes anuales'!$C$3</definedName>
    <definedName name="_FCN3">'[2]constantes anuales'!$C$4</definedName>
    <definedName name="_FCN4">'[2]constantes anuales'!$C$5</definedName>
    <definedName name="_RHO1">'[2]constantes anuales'!$D$11</definedName>
    <definedName name="_RHO2">'[2]constantes anuales'!$D$12</definedName>
    <definedName name="_RHO3">'[2]constantes anuales'!$D$13</definedName>
    <definedName name="_rho56">'[2]constantes anuales'!$D$14</definedName>
    <definedName name="_SIC0105">[1]aen0105!$A$45:$D$115</definedName>
    <definedName name="_SIC2">'[3]RESUMEN (2)'!$A$2:$C$144</definedName>
    <definedName name="Alfa0NRC">'[2]constantes anuales'!$D$7</definedName>
    <definedName name="ALFA0NRSC">'[2]constantes anuales'!$D$8</definedName>
    <definedName name="Alfa0R">'[2]constantes anuales'!$D$6</definedName>
    <definedName name="anexo_plc">#REF!</definedName>
    <definedName name="anexo_pld">#REF!</definedName>
    <definedName name="_xlnm.Database">#REF!</definedName>
    <definedName name="Cmt">#REF!</definedName>
    <definedName name="CONTADORES">[4]Hoja2!$A$1:$G$141</definedName>
    <definedName name="contas">[5]CONTADOR!$A$1:$G$90</definedName>
    <definedName name="cuenta">[1]C_cuenta!$A$1:$C$90</definedName>
    <definedName name="DEMANDA">'Dem total Proyectada'!#REF!</definedName>
    <definedName name="ete">#REF!</definedName>
    <definedName name="Factores">[1]Factores!$I$2:$J$5</definedName>
    <definedName name="factura">#REF!</definedName>
    <definedName name="FLOREZ">#REF!</definedName>
    <definedName name="IPC_E_AÑO">'[2]constantes anuales'!$D$15</definedName>
    <definedName name="lamda">'[2]constantes anuales'!$D$9</definedName>
    <definedName name="Lamda0">'[2]constantes anuales'!$D$10</definedName>
    <definedName name="mercado">[6]Todos!$B$2:$I$70</definedName>
    <definedName name="nivelt">[6]Hoja1!$A$2:$F$77</definedName>
  </definedNames>
  <calcPr calcId="145621"/>
</workbook>
</file>

<file path=xl/calcChain.xml><?xml version="1.0" encoding="utf-8"?>
<calcChain xmlns="http://schemas.openxmlformats.org/spreadsheetml/2006/main">
  <c r="AB114" i="1" l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21" i="1"/>
  <c r="AB22" i="1"/>
  <c r="AB23" i="1"/>
  <c r="AB24" i="1"/>
  <c r="AB25" i="1"/>
  <c r="AB26" i="1"/>
  <c r="AB27" i="1"/>
  <c r="AB28" i="1"/>
  <c r="AB29" i="1"/>
  <c r="AB30" i="1"/>
  <c r="AB20" i="1"/>
  <c r="AB19" i="1"/>
  <c r="AB9" i="1"/>
  <c r="AB10" i="1"/>
  <c r="AB11" i="1"/>
  <c r="AB12" i="1"/>
  <c r="AB13" i="1"/>
  <c r="AB14" i="1"/>
  <c r="AB15" i="1"/>
  <c r="AB16" i="1"/>
  <c r="AB17" i="1"/>
  <c r="AB18" i="1"/>
  <c r="AB8" i="1"/>
  <c r="AB7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B120" i="1"/>
  <c r="B121" i="1"/>
  <c r="Z121" i="1" s="1"/>
  <c r="AB121" i="1" s="1"/>
  <c r="B122" i="1"/>
  <c r="B123" i="1"/>
  <c r="B124" i="1"/>
  <c r="B125" i="1"/>
  <c r="B126" i="1"/>
  <c r="B127" i="1"/>
  <c r="B128" i="1"/>
  <c r="B129" i="1"/>
  <c r="Z129" i="1" s="1"/>
  <c r="AB129" i="1" s="1"/>
  <c r="B130" i="1"/>
  <c r="B131" i="1"/>
  <c r="B132" i="1"/>
  <c r="B133" i="1"/>
  <c r="B134" i="1"/>
  <c r="B135" i="1"/>
  <c r="B136" i="1"/>
  <c r="B137" i="1"/>
  <c r="Z137" i="1" s="1"/>
  <c r="AB137" i="1" s="1"/>
  <c r="B138" i="1"/>
  <c r="B139" i="1"/>
  <c r="B140" i="1"/>
  <c r="B141" i="1"/>
  <c r="B142" i="1"/>
  <c r="B119" i="1"/>
  <c r="Z130" i="1" l="1"/>
  <c r="AB130" i="1" s="1"/>
  <c r="Z122" i="1"/>
  <c r="AB122" i="1" s="1"/>
  <c r="Z127" i="1"/>
  <c r="AB127" i="1" s="1"/>
  <c r="Z142" i="1"/>
  <c r="AB142" i="1" s="1"/>
  <c r="Z134" i="1"/>
  <c r="AB134" i="1" s="1"/>
  <c r="Z126" i="1"/>
  <c r="AB126" i="1" s="1"/>
  <c r="Z133" i="1"/>
  <c r="AB133" i="1" s="1"/>
  <c r="Z125" i="1"/>
  <c r="AB125" i="1" s="1"/>
  <c r="Z119" i="1"/>
  <c r="AB119" i="1" s="1"/>
  <c r="Z141" i="1"/>
  <c r="AB141" i="1" s="1"/>
  <c r="Z132" i="1"/>
  <c r="AB132" i="1" s="1"/>
  <c r="Z124" i="1"/>
  <c r="AB124" i="1" s="1"/>
  <c r="Z135" i="1"/>
  <c r="AB135" i="1" s="1"/>
  <c r="Z140" i="1"/>
  <c r="AB140" i="1" s="1"/>
  <c r="Z139" i="1"/>
  <c r="AB139" i="1" s="1"/>
  <c r="Z131" i="1"/>
  <c r="AB131" i="1" s="1"/>
  <c r="Z123" i="1"/>
  <c r="AB123" i="1" s="1"/>
  <c r="Z138" i="1"/>
  <c r="AB138" i="1" s="1"/>
  <c r="Z136" i="1"/>
  <c r="AB136" i="1" s="1"/>
  <c r="Z128" i="1"/>
  <c r="AB128" i="1" s="1"/>
  <c r="Z120" i="1"/>
  <c r="AB120" i="1" s="1"/>
</calcChain>
</file>

<file path=xl/sharedStrings.xml><?xml version="1.0" encoding="utf-8"?>
<sst xmlns="http://schemas.openxmlformats.org/spreadsheetml/2006/main" count="142" uniqueCount="34">
  <si>
    <t>DEMANDA DIARIA ESTIMADA DÍA HABIL [MWh]</t>
  </si>
  <si>
    <t>TOTAL</t>
  </si>
  <si>
    <t>MES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</si>
  <si>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</si>
  <si>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</si>
  <si>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</si>
  <si>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</si>
  <si>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</si>
  <si>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</si>
  <si>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</si>
  <si>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</si>
  <si>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</si>
  <si>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</si>
  <si>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</si>
  <si>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</si>
  <si>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</si>
  <si>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</si>
  <si>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</si>
  <si>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</si>
  <si>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</si>
  <si>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</si>
  <si>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</si>
  <si>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</si>
  <si>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</si>
  <si>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</si>
  <si>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</si>
  <si>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</si>
  <si>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DEMANDA DIARIA ESTIMADA DÍA SABADO [MWh]</t>
  </si>
  <si>
    <t>DEMANDA DIARIA ESTIMADA DÍA DOMINGO Y FESTIVO DIFERENTE A LUNES [MWh]</t>
  </si>
  <si>
    <t>DEMANDA DIARIA ESTIMADA DÍA LUNES FESTIVO [MWh]</t>
  </si>
  <si>
    <t>DEMANDA DIARIA ESTIMADA TOTAL [MWh]</t>
  </si>
  <si>
    <t>ANEXO 1. CANTIDADES DE ENERGÍA ESTIMADAS 2017-2018</t>
  </si>
  <si>
    <t>EMPRESA DE ENERGÍA DE PEREIRA S.A. E.S.P.</t>
  </si>
  <si>
    <t>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</si>
</sst>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.00_ ;_ * \-#,##0.00_ ;_ * &quot;-&quot;?_ ;_ @_ "/>
    <numFmt numFmtId="165" formatCode="_ * #,##0_ ;_ * \-#,##0_ ;_ * &quot;-&quot;??_ ;_ @_ "/>
    <numFmt numFmtId="166" formatCode="_ * #,##0_ ;_ * \-#,##0_ ;_ * &quot;-&quot;?_ ;_ @_ "/>
    <numFmt numFmtId="167" formatCode="_ * #,##0.00_ ;_ * \-#,##0.00_ ;_ * &quot;-&quot;??_ ;_ @_ "/>
    <numFmt numFmtId="168" formatCode="_ * #,##0.0000_ ;_ * \-#,##0.0000_ ;_ * &quot;-&quot;?_ ;_ @_ "/>
    <numFmt numFmtId="169" formatCode="_ [$€-2]\ * #,##0.00_ ;_ [$€-2]\ * \-#,##0.00_ ;_ [$€-2]\ * &quot;-&quot;??_ "/>
    <numFmt numFmtId="170" formatCode="_-* #,##0.00\ _€_-;\-* #,##0.00\ _€_-;_-* &quot;-&quot;??\ _€_-;_-@_-"/>
  </numFmts>
  <fonts count="1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b/>
      <i/>
      <sz val="12"/>
      <color indexed="9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6E23"/>
        <bgColor indexed="64"/>
      </patternFill>
    </fill>
    <fill>
      <patternFill patternType="solid">
        <fgColor rgb="FF73A037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47">
    <xf numFmtId="0" fontId="0" fillId="0" borderId="0" xfId="0"/>
    <xf numFmtId="0" fontId="2" fillId="0" borderId="0" xfId="0" applyFont="1" applyFill="1"/>
    <xf numFmtId="164" fontId="0" fillId="0" borderId="0" xfId="0" applyNumberFormat="1" applyFill="1"/>
    <xf numFmtId="0" fontId="0" fillId="0" borderId="0" xfId="0" applyFill="1"/>
    <xf numFmtId="0" fontId="4" fillId="0" borderId="0" xfId="0" applyFont="1" applyFill="1"/>
    <xf numFmtId="0" fontId="5" fillId="0" borderId="0" xfId="0" applyFont="1" applyFill="1"/>
    <xf numFmtId="165" fontId="0" fillId="0" borderId="0" xfId="0" applyNumberFormat="1" applyFill="1"/>
    <xf numFmtId="17" fontId="1" fillId="0" borderId="1" xfId="0" applyNumberFormat="1" applyFont="1" applyFill="1" applyBorder="1" applyAlignment="1">
      <alignment horizontal="left"/>
    </xf>
    <xf numFmtId="164" fontId="8" fillId="0" borderId="2" xfId="0" quotePrefix="1" applyNumberFormat="1" applyFont="1" applyFill="1" applyBorder="1" applyAlignment="1">
      <alignment horizontal="left"/>
    </xf>
    <xf numFmtId="0" fontId="1" fillId="0" borderId="0" xfId="0" applyFont="1" applyFill="1"/>
    <xf numFmtId="165" fontId="2" fillId="0" borderId="0" xfId="0" applyNumberFormat="1" applyFont="1" applyFill="1"/>
    <xf numFmtId="17" fontId="1" fillId="0" borderId="4" xfId="0" applyNumberFormat="1" applyFont="1" applyFill="1" applyBorder="1" applyAlignment="1">
      <alignment horizontal="left"/>
    </xf>
    <xf numFmtId="164" fontId="8" fillId="0" borderId="5" xfId="0" quotePrefix="1" applyNumberFormat="1" applyFont="1" applyFill="1" applyBorder="1" applyAlignment="1">
      <alignment horizontal="left"/>
    </xf>
    <xf numFmtId="17" fontId="1" fillId="0" borderId="7" xfId="0" applyNumberFormat="1" applyFont="1" applyFill="1" applyBorder="1" applyAlignment="1">
      <alignment horizontal="left"/>
    </xf>
    <xf numFmtId="164" fontId="8" fillId="0" borderId="8" xfId="0" quotePrefix="1" applyNumberFormat="1" applyFont="1" applyFill="1" applyBorder="1" applyAlignment="1">
      <alignment horizontal="left"/>
    </xf>
    <xf numFmtId="0" fontId="1" fillId="0" borderId="5" xfId="0" applyFont="1" applyFill="1" applyBorder="1"/>
    <xf numFmtId="168" fontId="2" fillId="0" borderId="0" xfId="0" applyNumberFormat="1" applyFont="1" applyFill="1"/>
    <xf numFmtId="166" fontId="9" fillId="0" borderId="13" xfId="0" applyNumberFormat="1" applyFont="1" applyFill="1" applyBorder="1" applyAlignment="1">
      <alignment horizontal="left"/>
    </xf>
    <xf numFmtId="166" fontId="9" fillId="0" borderId="14" xfId="0" applyNumberFormat="1" applyFont="1" applyFill="1" applyBorder="1" applyAlignment="1">
      <alignment horizontal="left"/>
    </xf>
    <xf numFmtId="166" fontId="9" fillId="0" borderId="15" xfId="0" applyNumberFormat="1" applyFont="1" applyFill="1" applyBorder="1" applyAlignment="1">
      <alignment horizontal="left"/>
    </xf>
    <xf numFmtId="166" fontId="9" fillId="0" borderId="17" xfId="0" applyNumberFormat="1" applyFont="1" applyFill="1" applyBorder="1" applyAlignment="1">
      <alignment horizontal="left"/>
    </xf>
    <xf numFmtId="164" fontId="8" fillId="0" borderId="0" xfId="0" quotePrefix="1" applyNumberFormat="1" applyFont="1" applyFill="1" applyBorder="1" applyAlignment="1">
      <alignment horizontal="left"/>
    </xf>
    <xf numFmtId="166" fontId="9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164" fontId="0" fillId="0" borderId="0" xfId="0" applyNumberFormat="1" applyFill="1" applyBorder="1"/>
    <xf numFmtId="0" fontId="2" fillId="0" borderId="0" xfId="0" applyFont="1" applyFill="1" applyBorder="1"/>
    <xf numFmtId="17" fontId="1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0" fontId="1" fillId="0" borderId="0" xfId="0" applyFont="1" applyFill="1" applyBorder="1"/>
    <xf numFmtId="17" fontId="1" fillId="0" borderId="14" xfId="0" applyNumberFormat="1" applyFont="1" applyFill="1" applyBorder="1" applyAlignment="1">
      <alignment horizontal="left"/>
    </xf>
    <xf numFmtId="0" fontId="0" fillId="0" borderId="14" xfId="0" applyFill="1" applyBorder="1"/>
    <xf numFmtId="17" fontId="1" fillId="0" borderId="18" xfId="0" applyNumberFormat="1" applyFont="1" applyFill="1" applyBorder="1" applyAlignment="1">
      <alignment horizontal="left"/>
    </xf>
    <xf numFmtId="17" fontId="1" fillId="0" borderId="19" xfId="0" applyNumberFormat="1" applyFont="1" applyFill="1" applyBorder="1" applyAlignment="1">
      <alignment horizontal="left"/>
    </xf>
    <xf numFmtId="164" fontId="8" fillId="0" borderId="16" xfId="0" quotePrefix="1" applyNumberFormat="1" applyFont="1" applyFill="1" applyBorder="1" applyAlignment="1">
      <alignment horizontal="left"/>
    </xf>
    <xf numFmtId="0" fontId="1" fillId="0" borderId="16" xfId="0" applyFont="1" applyFill="1" applyBorder="1"/>
    <xf numFmtId="165" fontId="2" fillId="0" borderId="23" xfId="0" applyNumberFormat="1" applyFont="1" applyFill="1" applyBorder="1"/>
    <xf numFmtId="165" fontId="2" fillId="0" borderId="6" xfId="0" applyNumberFormat="1" applyFont="1" applyFill="1" applyBorder="1"/>
    <xf numFmtId="0" fontId="1" fillId="0" borderId="8" xfId="0" applyFont="1" applyFill="1" applyBorder="1"/>
    <xf numFmtId="165" fontId="2" fillId="0" borderId="9" xfId="0" applyNumberFormat="1" applyFont="1" applyFill="1" applyBorder="1"/>
    <xf numFmtId="0" fontId="1" fillId="0" borderId="2" xfId="0" applyFont="1" applyFill="1" applyBorder="1"/>
    <xf numFmtId="165" fontId="2" fillId="0" borderId="3" xfId="0" applyNumberFormat="1" applyFont="1" applyFill="1" applyBorder="1"/>
    <xf numFmtId="0" fontId="12" fillId="0" borderId="12" xfId="0" applyFont="1" applyFill="1" applyBorder="1"/>
    <xf numFmtId="0" fontId="13" fillId="0" borderId="11" xfId="0" applyFont="1" applyFill="1" applyBorder="1"/>
    <xf numFmtId="0" fontId="3" fillId="2" borderId="10" xfId="0" applyFont="1" applyFill="1" applyBorder="1"/>
    <xf numFmtId="0" fontId="6" fillId="3" borderId="20" xfId="0" applyFont="1" applyFill="1" applyBorder="1"/>
    <xf numFmtId="0" fontId="7" fillId="3" borderId="21" xfId="0" applyFont="1" applyFill="1" applyBorder="1" applyAlignment="1">
      <alignment horizontal="center"/>
    </xf>
    <xf numFmtId="0" fontId="6" fillId="3" borderId="22" xfId="0" applyFont="1" applyFill="1" applyBorder="1"/>
  </cellXfs>
  <cellStyles count="16">
    <cellStyle name="Euro" xfId="1"/>
    <cellStyle name="Euro 2" xfId="2"/>
    <cellStyle name="Euro 3" xfId="3"/>
    <cellStyle name="Euro_Básica" xfId="4"/>
    <cellStyle name="Millares 2" xfId="5"/>
    <cellStyle name="Millares 3" xfId="6"/>
    <cellStyle name="Millares 4" xfId="7"/>
    <cellStyle name="Millares 5" xfId="8"/>
    <cellStyle name="Millares 6" xfId="9"/>
    <cellStyle name="Normal" xfId="0" builtinId="0"/>
    <cellStyle name="Normal 2" xfId="10"/>
    <cellStyle name="Normal 3" xfId="11"/>
    <cellStyle name="Normal 4" xfId="12"/>
    <cellStyle name="Porcentaje 2" xfId="13"/>
    <cellStyle name="Porcentual 2" xfId="14"/>
    <cellStyle name="s]_x000d__x000a_load=_x000d__x000a_run=C:\WINDOWS\vigila95.exe_x000d__x000a_NullPort=None_x000d__x000a_spooler=yes_x000d__x000a_Dosprint=no_x000d__x000a_device=HP LaserJet planeacion,HPPCL,LP" xfId="15"/>
  </cellStyles>
  <dxfs count="0"/>
  <tableStyles count="0" defaultTableStyle="TableStyleMedium2" defaultPivotStyle="PivotStyleLight16"/>
  <colors>
    <mruColors>
      <color rgb="FF73A037"/>
      <color rgb="FFE66E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ENERTOLIMA\SDL\LECTURAS\Recibidas\2005\ENE_05\CLIENTES%20SDL-ENE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Documents%20and%20Settings\wilton.reyes\Mis%20documentos\ELECTROLIMA\informes\2003\CUPS-MAY-JUN-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Documents%20and%20Settings\rocio.diaz\Configuraci&#243;n%20local\Archivos%20temporales%20de%20Internet\OLKC03\CLIENTES%20SDL-SEP-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Documents%20and%20Settings\wilton.reyes\Configuraci&#243;n%20local\Archivos%20temporales%20de%20Internet\OLKC3A\RESUMEN%20AEN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Documents%20and%20Settings\luis.florez\Mis%20documentos\LF%20ENERTOLIMA\Lecturas%20SDL\Recibidas\Febrero%202004\CLIENTES%20SDL%20FEB-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ENERTOLIMA\SDL\ESTADISTICAS\DEVELOPER%20HISTOR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 (2)"/>
      <sheetName val="C_cuenta"/>
      <sheetName val="Factores"/>
      <sheetName val="aen10"/>
      <sheetName val="aen 11"/>
      <sheetName val="aen12"/>
      <sheetName val="aen0105"/>
      <sheetName val="Contactos"/>
      <sheetName val="Hoja1"/>
      <sheetName val="ACTIVA"/>
      <sheetName val="REACTIVA"/>
      <sheetName val="CUND"/>
      <sheetName val="EEPPM"/>
      <sheetName val="CHEC"/>
      <sheetName val="ISAGEN"/>
      <sheetName val="CONENERGIA"/>
      <sheetName val="DICEL"/>
      <sheetName val="ESSA"/>
      <sheetName val="EMGESA"/>
      <sheetName val="HUILA"/>
      <sheetName val="COMERCIALIZAR"/>
      <sheetName val="COENERCA"/>
      <sheetName val="GENERCAUCA"/>
    </sheetNames>
    <sheetDataSet>
      <sheetData sheetId="0" refreshError="1">
        <row r="2">
          <cell r="A2" t="str">
            <v>ECHC1023</v>
          </cell>
          <cell r="B2" t="str">
            <v>IMPORTA</v>
          </cell>
          <cell r="C2" t="str">
            <v>La victoria</v>
          </cell>
          <cell r="D2" t="str">
            <v>NORTE</v>
          </cell>
          <cell r="F2" t="str">
            <v>CHEC</v>
          </cell>
        </row>
        <row r="3">
          <cell r="A3" t="str">
            <v>ECHC1027</v>
          </cell>
          <cell r="B3" t="str">
            <v>IMPORTA</v>
          </cell>
          <cell r="C3" t="str">
            <v>Dorada - honda</v>
          </cell>
          <cell r="D3" t="str">
            <v>NORTE</v>
          </cell>
          <cell r="F3" t="str">
            <v>CHEC</v>
          </cell>
        </row>
        <row r="4">
          <cell r="A4" t="str">
            <v>EHUI1021</v>
          </cell>
          <cell r="B4" t="str">
            <v>IMPORTA</v>
          </cell>
          <cell r="C4" t="str">
            <v>El bote</v>
          </cell>
          <cell r="D4" t="str">
            <v>SUR</v>
          </cell>
          <cell r="F4" t="str">
            <v>HUILA</v>
          </cell>
          <cell r="G4">
            <v>4</v>
          </cell>
        </row>
        <row r="5">
          <cell r="A5" t="str">
            <v>EHUI1022</v>
          </cell>
          <cell r="B5" t="str">
            <v>IMPORTA</v>
          </cell>
          <cell r="C5" t="str">
            <v>El bote</v>
          </cell>
          <cell r="D5" t="str">
            <v>SUR</v>
          </cell>
          <cell r="F5" t="str">
            <v>HUILA</v>
          </cell>
          <cell r="G5">
            <v>4</v>
          </cell>
        </row>
        <row r="6">
          <cell r="A6" t="str">
            <v>EPST1001</v>
          </cell>
          <cell r="B6" t="str">
            <v>IMPORTA</v>
          </cell>
          <cell r="C6" t="str">
            <v>PASTALES</v>
          </cell>
          <cell r="D6" t="str">
            <v>CENTRO</v>
          </cell>
          <cell r="E6">
            <v>38041</v>
          </cell>
          <cell r="F6" t="str">
            <v>EGETSA</v>
          </cell>
          <cell r="G6">
            <v>2</v>
          </cell>
        </row>
        <row r="7">
          <cell r="A7" t="str">
            <v>ERCIO001</v>
          </cell>
          <cell r="B7" t="str">
            <v>IMPORTA</v>
          </cell>
          <cell r="C7" t="str">
            <v>RIO RECIO</v>
          </cell>
          <cell r="D7" t="str">
            <v>NORTE</v>
          </cell>
          <cell r="E7">
            <v>38041</v>
          </cell>
          <cell r="F7" t="str">
            <v>EGETSA</v>
          </cell>
          <cell r="G7">
            <v>2</v>
          </cell>
        </row>
        <row r="8">
          <cell r="A8" t="str">
            <v>ETGL1001</v>
          </cell>
          <cell r="B8" t="str">
            <v>IMPORTA</v>
          </cell>
          <cell r="C8" t="str">
            <v>TERMICA DE GUALANDAY</v>
          </cell>
          <cell r="D8" t="str">
            <v>CENTRO</v>
          </cell>
          <cell r="F8" t="str">
            <v>ELECTROHUILA</v>
          </cell>
          <cell r="G8">
            <v>4</v>
          </cell>
        </row>
        <row r="9">
          <cell r="A9" t="str">
            <v>ETLM1002</v>
          </cell>
          <cell r="B9" t="str">
            <v>EXPORTA</v>
          </cell>
          <cell r="C9" t="str">
            <v>Regivit EDQ</v>
          </cell>
          <cell r="D9" t="str">
            <v>CENTRO</v>
          </cell>
          <cell r="F9" t="str">
            <v>TOLIMA</v>
          </cell>
        </row>
        <row r="10">
          <cell r="A10" t="str">
            <v>ETLM1006</v>
          </cell>
          <cell r="B10" t="str">
            <v>EXPORTA</v>
          </cell>
          <cell r="C10" t="str">
            <v>S.T.N - Mirolindo</v>
          </cell>
          <cell r="D10" t="str">
            <v>CENTRO</v>
          </cell>
          <cell r="F10" t="str">
            <v>ISA</v>
          </cell>
          <cell r="G10" t="str">
            <v>STN</v>
          </cell>
        </row>
        <row r="11">
          <cell r="A11" t="str">
            <v>ETLM1009</v>
          </cell>
          <cell r="B11" t="str">
            <v>EXPORTA</v>
          </cell>
          <cell r="C11" t="str">
            <v>EEC 7 - Diamante</v>
          </cell>
          <cell r="D11" t="str">
            <v>SUR</v>
          </cell>
          <cell r="F11" t="str">
            <v>TOLIMA</v>
          </cell>
        </row>
        <row r="12">
          <cell r="A12" t="str">
            <v>ETLM1010</v>
          </cell>
          <cell r="B12" t="str">
            <v>EXPORTA</v>
          </cell>
          <cell r="C12" t="str">
            <v>Ricaurte 1</v>
          </cell>
          <cell r="D12" t="str">
            <v>SUR</v>
          </cell>
          <cell r="F12" t="str">
            <v>TOLIMA</v>
          </cell>
        </row>
        <row r="13">
          <cell r="A13" t="str">
            <v>ETLM1011</v>
          </cell>
          <cell r="B13" t="str">
            <v>EXPORTA</v>
          </cell>
          <cell r="C13" t="str">
            <v xml:space="preserve">Girardot 1 </v>
          </cell>
          <cell r="D13" t="str">
            <v>SUR</v>
          </cell>
          <cell r="F13" t="str">
            <v>TOLIMA</v>
          </cell>
        </row>
        <row r="14">
          <cell r="A14" t="str">
            <v>ETLM1012</v>
          </cell>
          <cell r="B14" t="str">
            <v>EXPORTA</v>
          </cell>
          <cell r="C14" t="str">
            <v>Girardot 2</v>
          </cell>
          <cell r="D14" t="str">
            <v>SUR</v>
          </cell>
          <cell r="F14" t="str">
            <v>TOLIMA</v>
          </cell>
        </row>
        <row r="15">
          <cell r="A15" t="str">
            <v>ETLM1013</v>
          </cell>
          <cell r="B15" t="str">
            <v>EXPORTA</v>
          </cell>
          <cell r="C15" t="str">
            <v>Girardot 3</v>
          </cell>
          <cell r="D15" t="str">
            <v>SUR</v>
          </cell>
          <cell r="F15" t="str">
            <v>TOLIMA</v>
          </cell>
        </row>
        <row r="16">
          <cell r="A16" t="str">
            <v>ETLM1023</v>
          </cell>
          <cell r="B16" t="str">
            <v>EXPORTA</v>
          </cell>
          <cell r="C16" t="str">
            <v>Prado Consumo Propio</v>
          </cell>
          <cell r="D16" t="str">
            <v>SUR</v>
          </cell>
          <cell r="F16" t="str">
            <v>EGETSA</v>
          </cell>
        </row>
        <row r="17">
          <cell r="A17" t="str">
            <v>ETLM1028</v>
          </cell>
          <cell r="B17" t="str">
            <v>EXPORTA</v>
          </cell>
          <cell r="C17" t="str">
            <v>Beltran Cambao</v>
          </cell>
          <cell r="D17" t="str">
            <v>NORTE</v>
          </cell>
          <cell r="F17" t="str">
            <v>CUNDINAMARCA</v>
          </cell>
          <cell r="G17">
            <v>3</v>
          </cell>
        </row>
        <row r="18">
          <cell r="A18" t="str">
            <v>ETLM1029</v>
          </cell>
          <cell r="B18" t="str">
            <v>EXPORTA</v>
          </cell>
          <cell r="C18" t="str">
            <v>Guaca</v>
          </cell>
          <cell r="D18" t="str">
            <v>SUR</v>
          </cell>
          <cell r="F18" t="str">
            <v>CODENSA</v>
          </cell>
          <cell r="G18">
            <v>4</v>
          </cell>
        </row>
        <row r="19">
          <cell r="A19" t="str">
            <v>ETLM1032</v>
          </cell>
          <cell r="B19" t="str">
            <v>EXPORTA</v>
          </cell>
          <cell r="C19" t="str">
            <v>S.T.N - Guaca</v>
          </cell>
          <cell r="D19" t="str">
            <v>SUR</v>
          </cell>
          <cell r="F19" t="str">
            <v>CODENSA</v>
          </cell>
          <cell r="G19" t="str">
            <v>STN</v>
          </cell>
        </row>
        <row r="20">
          <cell r="A20" t="str">
            <v>ETLM1034</v>
          </cell>
          <cell r="B20" t="str">
            <v>EXPORTA</v>
          </cell>
          <cell r="C20" t="str">
            <v>S.T.N - San Felipe</v>
          </cell>
          <cell r="D20" t="str">
            <v>NORTE</v>
          </cell>
          <cell r="F20" t="str">
            <v>ISA</v>
          </cell>
          <cell r="G20" t="str">
            <v>STN</v>
          </cell>
        </row>
        <row r="21">
          <cell r="A21" t="str">
            <v>ETLM1036</v>
          </cell>
          <cell r="B21" t="str">
            <v>EXPORTA</v>
          </cell>
          <cell r="C21" t="str">
            <v>Ricaurte 2</v>
          </cell>
          <cell r="D21" t="str">
            <v>SUR</v>
          </cell>
          <cell r="F21" t="str">
            <v>TOLIMA</v>
          </cell>
        </row>
        <row r="22">
          <cell r="A22" t="str">
            <v>ETPD1001</v>
          </cell>
          <cell r="B22" t="str">
            <v>IMPORTA</v>
          </cell>
          <cell r="C22" t="str">
            <v>Termopiedras</v>
          </cell>
          <cell r="D22" t="str">
            <v>CENTRO</v>
          </cell>
          <cell r="F22" t="str">
            <v>TERMOPIEDRAS</v>
          </cell>
        </row>
        <row r="23">
          <cell r="A23" t="str">
            <v>EVNT1001</v>
          </cell>
          <cell r="B23" t="str">
            <v>IMPORTA</v>
          </cell>
          <cell r="C23" t="str">
            <v>VENTANA 1</v>
          </cell>
          <cell r="D23" t="str">
            <v>SUR</v>
          </cell>
          <cell r="F23" t="str">
            <v>EGETSA</v>
          </cell>
        </row>
        <row r="24">
          <cell r="A24" t="str">
            <v>EVNT1002</v>
          </cell>
          <cell r="B24" t="str">
            <v>IMPORTA</v>
          </cell>
          <cell r="C24" t="str">
            <v>VENTANA 2</v>
          </cell>
          <cell r="D24" t="str">
            <v>SUR</v>
          </cell>
          <cell r="E24">
            <v>38041</v>
          </cell>
          <cell r="F24" t="str">
            <v>EGETSA</v>
          </cell>
          <cell r="G24">
            <v>2</v>
          </cell>
        </row>
        <row r="25">
          <cell r="A25" t="str">
            <v>I1AAB001</v>
          </cell>
          <cell r="B25" t="str">
            <v>NROTROS</v>
          </cell>
          <cell r="C25" t="str">
            <v>UNION DE ARROCEROS  - SAN JOAQ</v>
          </cell>
          <cell r="D25" t="str">
            <v>CENTRO</v>
          </cell>
          <cell r="F25" t="str">
            <v>ISAGEN</v>
          </cell>
          <cell r="G25">
            <v>3</v>
          </cell>
        </row>
        <row r="26">
          <cell r="A26" t="str">
            <v>I1ARH001</v>
          </cell>
          <cell r="B26" t="str">
            <v>NROTROS</v>
          </cell>
          <cell r="C26" t="str">
            <v>MOLINO FLORHUILA S.A CHICO</v>
          </cell>
          <cell r="D26" t="str">
            <v>SUR</v>
          </cell>
          <cell r="E26">
            <v>37257</v>
          </cell>
          <cell r="F26" t="str">
            <v>ISAGEN</v>
          </cell>
          <cell r="G26">
            <v>3</v>
          </cell>
        </row>
        <row r="27">
          <cell r="A27" t="str">
            <v>I2AFQ001</v>
          </cell>
          <cell r="B27" t="str">
            <v>NROTROS</v>
          </cell>
          <cell r="C27" t="str">
            <v>INVERSIONES ROA V. SOLANO S.C</v>
          </cell>
          <cell r="D27" t="str">
            <v>SUR</v>
          </cell>
          <cell r="E27">
            <v>37257</v>
          </cell>
          <cell r="F27" t="str">
            <v>ISAGEN</v>
          </cell>
          <cell r="G27">
            <v>3</v>
          </cell>
        </row>
        <row r="28">
          <cell r="A28" t="str">
            <v>I2AW3001</v>
          </cell>
          <cell r="B28" t="str">
            <v>NROTROS</v>
          </cell>
          <cell r="C28" t="str">
            <v>UNION DE ARROCEROS  - ESPINAL</v>
          </cell>
          <cell r="D28" t="str">
            <v>SUR</v>
          </cell>
          <cell r="F28" t="str">
            <v>ISAGEN</v>
          </cell>
          <cell r="G28">
            <v>3</v>
          </cell>
        </row>
        <row r="29">
          <cell r="A29" t="str">
            <v>I2AXK001</v>
          </cell>
          <cell r="B29" t="str">
            <v>NROTROS</v>
          </cell>
          <cell r="C29" t="str">
            <v>HIPERMERCADO OPTIMO CADENALCO</v>
          </cell>
          <cell r="D29" t="str">
            <v>CENTRO</v>
          </cell>
          <cell r="F29" t="str">
            <v>EEPPM</v>
          </cell>
          <cell r="G29">
            <v>3</v>
          </cell>
        </row>
        <row r="30">
          <cell r="A30" t="str">
            <v>I2AYJ001</v>
          </cell>
          <cell r="B30" t="str">
            <v>NRTOLIMA</v>
          </cell>
          <cell r="C30" t="str">
            <v>A.Publico Honda</v>
          </cell>
          <cell r="D30" t="str">
            <v>TOLIMA</v>
          </cell>
          <cell r="F30" t="str">
            <v>TOLIMA</v>
          </cell>
          <cell r="G30">
            <v>2</v>
          </cell>
        </row>
        <row r="31">
          <cell r="A31" t="str">
            <v>I2B1B001</v>
          </cell>
          <cell r="B31" t="str">
            <v>NROTROS</v>
          </cell>
          <cell r="C31" t="str">
            <v>COLOMBIANA DE INCUBACION LTDA</v>
          </cell>
          <cell r="D31" t="str">
            <v>SUR</v>
          </cell>
          <cell r="F31" t="str">
            <v>CONENERGIA</v>
          </cell>
          <cell r="G31">
            <v>3</v>
          </cell>
        </row>
        <row r="32">
          <cell r="A32" t="str">
            <v>I2B3C001</v>
          </cell>
          <cell r="B32" t="str">
            <v>NROTROS</v>
          </cell>
          <cell r="C32" t="str">
            <v>INDUSTRIAS ALIADAS</v>
          </cell>
          <cell r="D32" t="str">
            <v>CENTRO</v>
          </cell>
          <cell r="F32" t="str">
            <v>EMGESA</v>
          </cell>
          <cell r="G32">
            <v>3</v>
          </cell>
        </row>
        <row r="33">
          <cell r="A33" t="str">
            <v>I2BIM001</v>
          </cell>
          <cell r="B33" t="str">
            <v>NROTROS</v>
          </cell>
          <cell r="C33" t="str">
            <v>MOLINO PAJONALES</v>
          </cell>
          <cell r="D33" t="str">
            <v>NORTE</v>
          </cell>
          <cell r="F33" t="str">
            <v>GENERCAUCA</v>
          </cell>
          <cell r="G33">
            <v>3</v>
          </cell>
        </row>
        <row r="34">
          <cell r="A34" t="str">
            <v>I2C15001</v>
          </cell>
          <cell r="B34" t="str">
            <v>NROTROS</v>
          </cell>
          <cell r="C34" t="str">
            <v>GASEOSAS MARIQUITA</v>
          </cell>
          <cell r="D34" t="str">
            <v>NORTE</v>
          </cell>
          <cell r="F34" t="str">
            <v>EMGESA</v>
          </cell>
          <cell r="G34">
            <v>2</v>
          </cell>
        </row>
        <row r="35">
          <cell r="A35" t="str">
            <v>I2C5A001</v>
          </cell>
          <cell r="B35" t="str">
            <v>NROTROS</v>
          </cell>
          <cell r="C35" t="str">
            <v>COMANDO AEREO  DE APOYO TACTIC</v>
          </cell>
          <cell r="D35" t="str">
            <v>SUR</v>
          </cell>
          <cell r="E35">
            <v>37271</v>
          </cell>
          <cell r="F35" t="str">
            <v>EEPPM</v>
          </cell>
          <cell r="G35">
            <v>2</v>
          </cell>
        </row>
        <row r="36">
          <cell r="A36" t="str">
            <v>I2C5B001</v>
          </cell>
          <cell r="B36" t="str">
            <v>NROTROS</v>
          </cell>
          <cell r="C36" t="str">
            <v>CIRCULO DE SUBOFICIALES FF.MM</v>
          </cell>
          <cell r="D36" t="str">
            <v>SUR</v>
          </cell>
          <cell r="E36">
            <v>37271</v>
          </cell>
          <cell r="F36" t="str">
            <v>EEPPM</v>
          </cell>
          <cell r="G36">
            <v>2</v>
          </cell>
        </row>
        <row r="37">
          <cell r="A37" t="str">
            <v>I2C5D001</v>
          </cell>
          <cell r="B37" t="str">
            <v>NROTROS</v>
          </cell>
          <cell r="C37" t="str">
            <v>SOC. HOTELERA DELTOLIMA SOFI</v>
          </cell>
          <cell r="D37" t="str">
            <v>CENTRO</v>
          </cell>
          <cell r="E37">
            <v>37272</v>
          </cell>
          <cell r="F37" t="str">
            <v>DICEL</v>
          </cell>
          <cell r="G37">
            <v>2</v>
          </cell>
        </row>
        <row r="38">
          <cell r="A38" t="str">
            <v>I2C5E001</v>
          </cell>
          <cell r="B38" t="str">
            <v>NROTROS</v>
          </cell>
          <cell r="C38" t="str">
            <v>IBAL</v>
          </cell>
          <cell r="D38" t="str">
            <v>CENTRO</v>
          </cell>
          <cell r="E38">
            <v>37302</v>
          </cell>
          <cell r="F38" t="str">
            <v>EMGESA</v>
          </cell>
          <cell r="G38">
            <v>2</v>
          </cell>
        </row>
        <row r="39">
          <cell r="A39" t="str">
            <v>I2C5F001</v>
          </cell>
          <cell r="B39" t="str">
            <v>NROTROS</v>
          </cell>
          <cell r="C39" t="str">
            <v>CLUB MILITAR LAS MERCEDES</v>
          </cell>
          <cell r="D39" t="str">
            <v>SUR</v>
          </cell>
          <cell r="E39">
            <v>37271</v>
          </cell>
          <cell r="F39" t="str">
            <v>EEPPM</v>
          </cell>
          <cell r="G39">
            <v>3</v>
          </cell>
        </row>
        <row r="40">
          <cell r="A40" t="str">
            <v>I2C6B001</v>
          </cell>
          <cell r="B40" t="str">
            <v>NRTOLIMA</v>
          </cell>
          <cell r="C40" t="str">
            <v>caribe</v>
          </cell>
          <cell r="D40" t="str">
            <v>TOLIMA</v>
          </cell>
          <cell r="F40" t="str">
            <v>TOLIMA</v>
          </cell>
          <cell r="G40">
            <v>2</v>
          </cell>
        </row>
        <row r="41">
          <cell r="A41" t="str">
            <v>I2C6P001</v>
          </cell>
          <cell r="B41" t="str">
            <v>NROTROS</v>
          </cell>
          <cell r="C41" t="str">
            <v>DESMOTOLIMA S.A.E.S.P</v>
          </cell>
          <cell r="D41" t="str">
            <v>NORTE</v>
          </cell>
          <cell r="F41" t="str">
            <v>GENERCAUCA</v>
          </cell>
          <cell r="G41">
            <v>3</v>
          </cell>
        </row>
        <row r="42">
          <cell r="A42" t="str">
            <v>I2C8O001</v>
          </cell>
          <cell r="B42" t="str">
            <v>NROTROS</v>
          </cell>
          <cell r="C42" t="str">
            <v>AGROZ</v>
          </cell>
          <cell r="D42" t="str">
            <v>SUR</v>
          </cell>
          <cell r="E42">
            <v>37288</v>
          </cell>
          <cell r="F42" t="str">
            <v>EEPPM</v>
          </cell>
          <cell r="G42">
            <v>3</v>
          </cell>
        </row>
        <row r="43">
          <cell r="A43" t="str">
            <v>I2CBI001</v>
          </cell>
          <cell r="B43" t="str">
            <v>NRTOLIMA</v>
          </cell>
          <cell r="C43" t="str">
            <v>CORP. UNIVERSITARIA DE IBAGUE</v>
          </cell>
          <cell r="D43" t="str">
            <v>CENTRO</v>
          </cell>
          <cell r="E43">
            <v>37303</v>
          </cell>
          <cell r="F43" t="str">
            <v>ENERTOLIMA</v>
          </cell>
          <cell r="G43">
            <v>2</v>
          </cell>
        </row>
        <row r="44">
          <cell r="A44" t="str">
            <v>I2CBK001</v>
          </cell>
          <cell r="B44" t="str">
            <v>NRTOLIMA</v>
          </cell>
          <cell r="C44" t="str">
            <v>Concalidad</v>
          </cell>
          <cell r="D44" t="str">
            <v>TOLIMA</v>
          </cell>
          <cell r="F44" t="str">
            <v>TOLIMA</v>
          </cell>
          <cell r="G44">
            <v>3</v>
          </cell>
        </row>
        <row r="45">
          <cell r="A45" t="str">
            <v>I2CGX001</v>
          </cell>
          <cell r="B45" t="str">
            <v>NROTROS</v>
          </cell>
          <cell r="C45" t="str">
            <v>PANAMCO INDEGA</v>
          </cell>
          <cell r="D45" t="str">
            <v>CENTRO</v>
          </cell>
          <cell r="E45">
            <v>37288</v>
          </cell>
          <cell r="F45" t="str">
            <v>EEPPM</v>
          </cell>
          <cell r="G45">
            <v>3</v>
          </cell>
        </row>
        <row r="46">
          <cell r="A46" t="str">
            <v>I2CKB001</v>
          </cell>
          <cell r="B46" t="str">
            <v>NROTROS</v>
          </cell>
          <cell r="C46" t="str">
            <v>FATEXTOL PLANTA</v>
          </cell>
          <cell r="D46" t="str">
            <v>CENTRO</v>
          </cell>
          <cell r="E46">
            <v>37257</v>
          </cell>
          <cell r="F46" t="str">
            <v>ISAGEN</v>
          </cell>
          <cell r="G46">
            <v>3</v>
          </cell>
        </row>
        <row r="47">
          <cell r="A47" t="str">
            <v>I2CKD001</v>
          </cell>
          <cell r="B47" t="str">
            <v>NRTOLIMA</v>
          </cell>
          <cell r="C47" t="str">
            <v>F.I.T LTDA</v>
          </cell>
          <cell r="D47" t="str">
            <v>TOLIMA</v>
          </cell>
          <cell r="F47" t="str">
            <v>TOLIMA</v>
          </cell>
          <cell r="G47">
            <v>2</v>
          </cell>
        </row>
        <row r="48">
          <cell r="A48" t="str">
            <v>I2CM2001</v>
          </cell>
          <cell r="B48" t="str">
            <v>NRTOLIMA</v>
          </cell>
          <cell r="C48" t="str">
            <v>Ind. Arroc del espinal</v>
          </cell>
          <cell r="D48" t="str">
            <v>TOLIMA</v>
          </cell>
          <cell r="F48" t="str">
            <v>TOLIMA</v>
          </cell>
          <cell r="G48">
            <v>2</v>
          </cell>
        </row>
        <row r="49">
          <cell r="A49" t="str">
            <v>I2CON001</v>
          </cell>
          <cell r="B49" t="str">
            <v>NROTROS</v>
          </cell>
          <cell r="C49" t="str">
            <v>MOLINO TEQUENDAMA</v>
          </cell>
          <cell r="D49" t="str">
            <v>NORTE</v>
          </cell>
          <cell r="F49" t="str">
            <v>DICEL</v>
          </cell>
          <cell r="G49">
            <v>1</v>
          </cell>
        </row>
        <row r="50">
          <cell r="A50" t="str">
            <v>I2CQA001</v>
          </cell>
          <cell r="B50" t="str">
            <v>NROTROS</v>
          </cell>
          <cell r="C50" t="str">
            <v>CIA AGROP E IND. PAJONALES S.A</v>
          </cell>
          <cell r="D50" t="str">
            <v>NORTE</v>
          </cell>
          <cell r="F50" t="str">
            <v>GENERCAUCA</v>
          </cell>
          <cell r="G50">
            <v>2</v>
          </cell>
        </row>
        <row r="51">
          <cell r="A51" t="str">
            <v>I2CQI001</v>
          </cell>
          <cell r="B51" t="str">
            <v>NROTROS</v>
          </cell>
          <cell r="C51" t="str">
            <v>HACIENDA EL TRIUNFO</v>
          </cell>
          <cell r="D51" t="str">
            <v>NORTE</v>
          </cell>
          <cell r="F51" t="str">
            <v>GENERCAUCA</v>
          </cell>
          <cell r="G51">
            <v>2</v>
          </cell>
        </row>
        <row r="52">
          <cell r="A52" t="str">
            <v>I2CQN001</v>
          </cell>
          <cell r="B52" t="str">
            <v>NROTROS</v>
          </cell>
          <cell r="C52" t="str">
            <v>HUEVOS ORO LTDA</v>
          </cell>
          <cell r="D52" t="str">
            <v>CENTRO</v>
          </cell>
          <cell r="F52" t="str">
            <v>GENERCAUCA</v>
          </cell>
          <cell r="G52">
            <v>3</v>
          </cell>
        </row>
        <row r="53">
          <cell r="A53" t="str">
            <v>I2CSH001</v>
          </cell>
          <cell r="B53" t="str">
            <v>NRTOLIMA</v>
          </cell>
          <cell r="C53" t="str">
            <v>Club Campestre</v>
          </cell>
          <cell r="D53" t="str">
            <v>TOLIMA</v>
          </cell>
          <cell r="F53" t="str">
            <v>TOLIMA</v>
          </cell>
          <cell r="G53">
            <v>2</v>
          </cell>
        </row>
        <row r="54">
          <cell r="A54" t="str">
            <v>I2CVA001</v>
          </cell>
          <cell r="B54" t="str">
            <v>NROTROS</v>
          </cell>
          <cell r="C54" t="str">
            <v>PERIODICO EL NUEVO DIA</v>
          </cell>
          <cell r="D54" t="str">
            <v>CENTRO</v>
          </cell>
          <cell r="F54" t="str">
            <v>GENERCAUCA</v>
          </cell>
          <cell r="G54">
            <v>2</v>
          </cell>
        </row>
        <row r="55">
          <cell r="A55" t="str">
            <v>I2CYS001</v>
          </cell>
          <cell r="B55" t="str">
            <v>NRTOLIMA</v>
          </cell>
          <cell r="C55" t="str">
            <v>colesxelsos</v>
          </cell>
          <cell r="D55" t="str">
            <v>TOLIMA</v>
          </cell>
          <cell r="F55" t="str">
            <v>TOLIMA</v>
          </cell>
          <cell r="G55">
            <v>2</v>
          </cell>
        </row>
        <row r="56">
          <cell r="A56" t="str">
            <v>I2CZE001</v>
          </cell>
          <cell r="B56" t="str">
            <v>NROTROS</v>
          </cell>
          <cell r="C56" t="str">
            <v>AGRICOLA SAN MARINO</v>
          </cell>
          <cell r="D56" t="str">
            <v>SUR</v>
          </cell>
          <cell r="F56" t="str">
            <v>DICEL</v>
          </cell>
          <cell r="G56">
            <v>2</v>
          </cell>
        </row>
        <row r="57">
          <cell r="A57" t="str">
            <v>I2D13001</v>
          </cell>
          <cell r="B57" t="str">
            <v>NROTROS</v>
          </cell>
          <cell r="C57" t="str">
            <v>CARCAFE-MEMBER OF VOLCAFE GROU</v>
          </cell>
          <cell r="D57" t="str">
            <v>NORTE</v>
          </cell>
          <cell r="F57" t="str">
            <v>ESSA</v>
          </cell>
          <cell r="G57">
            <v>3</v>
          </cell>
        </row>
        <row r="58">
          <cell r="A58" t="str">
            <v>I2D2M001</v>
          </cell>
          <cell r="B58" t="str">
            <v>NROTROS</v>
          </cell>
          <cell r="C58" t="str">
            <v>GRANJA BUENOS AIRES S.A</v>
          </cell>
          <cell r="D58" t="str">
            <v>CENTRO</v>
          </cell>
          <cell r="E58">
            <v>37226</v>
          </cell>
          <cell r="F58" t="str">
            <v>EEPPM</v>
          </cell>
          <cell r="G58">
            <v>3</v>
          </cell>
        </row>
        <row r="59">
          <cell r="A59" t="str">
            <v>I2D3O001</v>
          </cell>
          <cell r="B59" t="str">
            <v>NRTOLIMA</v>
          </cell>
          <cell r="C59" t="str">
            <v>MOLINO LOS ANDES</v>
          </cell>
          <cell r="D59" t="str">
            <v>TOLIMA</v>
          </cell>
          <cell r="F59" t="str">
            <v>TOLIMA</v>
          </cell>
          <cell r="G59">
            <v>3</v>
          </cell>
        </row>
        <row r="60">
          <cell r="A60" t="str">
            <v>I2D6B001</v>
          </cell>
          <cell r="B60" t="str">
            <v>NRTOLIMA</v>
          </cell>
          <cell r="C60" t="str">
            <v>UNIVERSIDAD DEL TOLIMA</v>
          </cell>
          <cell r="D60" t="str">
            <v>TOLIMA</v>
          </cell>
          <cell r="F60" t="str">
            <v>TOLIMA</v>
          </cell>
          <cell r="G60">
            <v>2</v>
          </cell>
        </row>
        <row r="61">
          <cell r="A61" t="str">
            <v>I2DG8001</v>
          </cell>
          <cell r="B61" t="str">
            <v>NROTROS</v>
          </cell>
          <cell r="C61" t="str">
            <v>FEDEARROZ-PLANTA DE SEMILLAS</v>
          </cell>
          <cell r="D61" t="str">
            <v>SUR</v>
          </cell>
          <cell r="E61">
            <v>37247</v>
          </cell>
          <cell r="F61" t="str">
            <v>EEPPM</v>
          </cell>
          <cell r="G61">
            <v>3</v>
          </cell>
        </row>
        <row r="62">
          <cell r="A62" t="str">
            <v>I2DGB001</v>
          </cell>
          <cell r="B62" t="str">
            <v>NROTROS</v>
          </cell>
          <cell r="C62" t="str">
            <v>ECOPETROL GUALANDAY</v>
          </cell>
          <cell r="D62" t="str">
            <v>SUR</v>
          </cell>
          <cell r="F62" t="str">
            <v>ELECTROHUILA</v>
          </cell>
          <cell r="G62">
            <v>3</v>
          </cell>
        </row>
        <row r="63">
          <cell r="A63" t="str">
            <v>I2DHD001</v>
          </cell>
          <cell r="B63" t="str">
            <v>NROTROS</v>
          </cell>
          <cell r="C63" t="str">
            <v>AVICOLA COLOMBIANA -SAN FELIPE</v>
          </cell>
          <cell r="D63" t="str">
            <v>NORTE</v>
          </cell>
          <cell r="F63" t="str">
            <v>DICEL</v>
          </cell>
          <cell r="G63">
            <v>3</v>
          </cell>
        </row>
        <row r="64">
          <cell r="A64" t="str">
            <v>I2DHF001</v>
          </cell>
          <cell r="B64" t="str">
            <v>NROTROS</v>
          </cell>
          <cell r="C64" t="str">
            <v>MOBIL DE COLOMBIA S.A - GUALAN</v>
          </cell>
          <cell r="D64" t="str">
            <v>SUR</v>
          </cell>
          <cell r="F64" t="str">
            <v>DICEL</v>
          </cell>
          <cell r="G64">
            <v>1</v>
          </cell>
        </row>
        <row r="65">
          <cell r="A65" t="str">
            <v>I2DIT001</v>
          </cell>
          <cell r="B65" t="str">
            <v>NROTROS</v>
          </cell>
          <cell r="C65" t="str">
            <v>ARROCERA LA MARIA</v>
          </cell>
          <cell r="D65" t="str">
            <v>SUR</v>
          </cell>
          <cell r="F65" t="str">
            <v>CONENERGIA</v>
          </cell>
          <cell r="G65">
            <v>2</v>
          </cell>
        </row>
        <row r="66">
          <cell r="A66" t="str">
            <v>I2DKR001</v>
          </cell>
          <cell r="B66" t="str">
            <v>NROTROS</v>
          </cell>
          <cell r="C66" t="str">
            <v>KOKORIKO IBAGUE KRA 3</v>
          </cell>
          <cell r="D66" t="str">
            <v>CENTRO</v>
          </cell>
          <cell r="F66" t="str">
            <v>CONENERGIA</v>
          </cell>
          <cell r="G66">
            <v>1</v>
          </cell>
        </row>
        <row r="67">
          <cell r="A67" t="str">
            <v>I2DKS001</v>
          </cell>
          <cell r="B67" t="str">
            <v>NROTROS</v>
          </cell>
          <cell r="C67" t="str">
            <v>KOKORIKO IBAGUE KRA 5</v>
          </cell>
          <cell r="D67" t="str">
            <v>CENTRO</v>
          </cell>
          <cell r="F67" t="str">
            <v>CONENERGIA</v>
          </cell>
          <cell r="G67">
            <v>1</v>
          </cell>
        </row>
        <row r="68">
          <cell r="A68" t="str">
            <v>I2DLC001</v>
          </cell>
          <cell r="B68" t="str">
            <v>NRTOLIMA</v>
          </cell>
          <cell r="C68" t="str">
            <v>Proarroz S.A</v>
          </cell>
          <cell r="D68" t="str">
            <v>TOLIMA</v>
          </cell>
          <cell r="F68" t="str">
            <v>TOLIMA</v>
          </cell>
          <cell r="G68">
            <v>2</v>
          </cell>
        </row>
        <row r="69">
          <cell r="A69" t="str">
            <v>I2DT3001</v>
          </cell>
          <cell r="B69" t="str">
            <v>NROTROS</v>
          </cell>
          <cell r="C69" t="str">
            <v>ECOPETROL CAMPO TOLDADO</v>
          </cell>
          <cell r="D69" t="str">
            <v>SUR</v>
          </cell>
          <cell r="F69" t="str">
            <v>ELECTROHUILA</v>
          </cell>
          <cell r="G69">
            <v>3</v>
          </cell>
        </row>
        <row r="70">
          <cell r="A70" t="str">
            <v>I2DX3001</v>
          </cell>
          <cell r="B70" t="str">
            <v>NRTOLIMA</v>
          </cell>
          <cell r="C70" t="str">
            <v>Molino Tovar S.A</v>
          </cell>
          <cell r="D70" t="str">
            <v>TOLIMA</v>
          </cell>
          <cell r="F70" t="str">
            <v>TOLIMA</v>
          </cell>
          <cell r="G70">
            <v>3</v>
          </cell>
        </row>
        <row r="71">
          <cell r="A71" t="str">
            <v>I2DY3001</v>
          </cell>
          <cell r="B71" t="str">
            <v>NROTROS</v>
          </cell>
          <cell r="C71" t="str">
            <v>S.K.N. LA GAITANA</v>
          </cell>
          <cell r="D71" t="str">
            <v>CENTRO</v>
          </cell>
          <cell r="F71" t="str">
            <v>ELECTROHUILA</v>
          </cell>
          <cell r="G71">
            <v>2</v>
          </cell>
        </row>
        <row r="72">
          <cell r="A72" t="str">
            <v>I2DYX001</v>
          </cell>
          <cell r="B72" t="str">
            <v>NROTROS</v>
          </cell>
          <cell r="C72" t="str">
            <v>KOKORIKO MELGAR</v>
          </cell>
          <cell r="D72" t="str">
            <v>SUR</v>
          </cell>
          <cell r="F72" t="str">
            <v>CONENERGIA</v>
          </cell>
          <cell r="G72">
            <v>1</v>
          </cell>
        </row>
        <row r="73">
          <cell r="A73" t="str">
            <v>I2DYY001</v>
          </cell>
          <cell r="B73" t="str">
            <v>NROTROS</v>
          </cell>
          <cell r="C73" t="str">
            <v>KOKORIKO MELGAR - PARQUE PPAL</v>
          </cell>
          <cell r="D73" t="str">
            <v>SUR</v>
          </cell>
          <cell r="F73" t="str">
            <v>CONENERGIA</v>
          </cell>
          <cell r="G73">
            <v>1</v>
          </cell>
        </row>
        <row r="74">
          <cell r="A74" t="str">
            <v>I2DZT001</v>
          </cell>
          <cell r="B74" t="str">
            <v>NROTROS</v>
          </cell>
          <cell r="C74" t="str">
            <v>AVICOLA COLOMBIANA-LA ESPERANZ</v>
          </cell>
          <cell r="D74" t="str">
            <v>NORTE</v>
          </cell>
          <cell r="F74" t="str">
            <v>DICEL</v>
          </cell>
          <cell r="G74">
            <v>1</v>
          </cell>
        </row>
        <row r="75">
          <cell r="A75" t="str">
            <v>I2E2C001</v>
          </cell>
          <cell r="B75" t="str">
            <v>NROTROS</v>
          </cell>
          <cell r="C75" t="str">
            <v>AVICOLA COLOMBIANA - EL AGRADO</v>
          </cell>
          <cell r="D75" t="str">
            <v>NORTE</v>
          </cell>
          <cell r="F75" t="str">
            <v>DICEL</v>
          </cell>
          <cell r="G75">
            <v>1</v>
          </cell>
        </row>
        <row r="76">
          <cell r="A76" t="str">
            <v>I2EAP001</v>
          </cell>
          <cell r="B76" t="str">
            <v>NROTROS</v>
          </cell>
          <cell r="C76" t="str">
            <v>AVICOLA COLOMBIANA-LAS PALMAS</v>
          </cell>
          <cell r="D76" t="str">
            <v>NORTE</v>
          </cell>
          <cell r="F76" t="str">
            <v>DICEL</v>
          </cell>
          <cell r="G76">
            <v>3</v>
          </cell>
        </row>
        <row r="77">
          <cell r="A77" t="str">
            <v>I2EFU001</v>
          </cell>
          <cell r="B77" t="str">
            <v>NROTROS</v>
          </cell>
          <cell r="C77" t="str">
            <v>ECOPETROL CAMPO QUIMBAYA</v>
          </cell>
          <cell r="D77" t="str">
            <v>SUR</v>
          </cell>
          <cell r="F77" t="str">
            <v>ELECTROHUILA</v>
          </cell>
          <cell r="G77">
            <v>3</v>
          </cell>
        </row>
        <row r="78">
          <cell r="A78" t="str">
            <v>I2EGH001</v>
          </cell>
          <cell r="B78" t="str">
            <v>NROTROS</v>
          </cell>
          <cell r="C78" t="str">
            <v>INVERAGRO-INCUB-LA PARROQUIA</v>
          </cell>
          <cell r="D78" t="str">
            <v>NORTE</v>
          </cell>
          <cell r="F78" t="str">
            <v>ISAGEN</v>
          </cell>
          <cell r="G78">
            <v>3</v>
          </cell>
        </row>
        <row r="79">
          <cell r="A79" t="str">
            <v>I2EHH001</v>
          </cell>
          <cell r="B79" t="str">
            <v>NROTROS</v>
          </cell>
          <cell r="C79" t="str">
            <v>ELIAS ACOSTA Y CIA. S.C</v>
          </cell>
          <cell r="D79" t="str">
            <v>CENTRO</v>
          </cell>
          <cell r="E79">
            <v>37257</v>
          </cell>
          <cell r="F79" t="str">
            <v>COMERCIALIZAR</v>
          </cell>
          <cell r="G79">
            <v>2</v>
          </cell>
        </row>
        <row r="80">
          <cell r="A80" t="str">
            <v>I2EHV001</v>
          </cell>
          <cell r="B80" t="str">
            <v>NROTROS</v>
          </cell>
          <cell r="C80" t="str">
            <v>ARROCERA BOLUGA</v>
          </cell>
          <cell r="D80" t="str">
            <v>NORTE</v>
          </cell>
          <cell r="F80" t="str">
            <v>GENERCAUCA</v>
          </cell>
          <cell r="G80">
            <v>3</v>
          </cell>
        </row>
        <row r="81">
          <cell r="A81" t="str">
            <v>I2ELF001</v>
          </cell>
          <cell r="B81" t="str">
            <v>NROTROS</v>
          </cell>
          <cell r="C81" t="str">
            <v>S.K.N CARIBECAFE LTDA-TOLIMA</v>
          </cell>
          <cell r="D81" t="str">
            <v>CENTRO</v>
          </cell>
          <cell r="F81" t="str">
            <v>ELECTROHUILA</v>
          </cell>
          <cell r="G81">
            <v>3</v>
          </cell>
        </row>
        <row r="82">
          <cell r="A82" t="str">
            <v>I2EMG001</v>
          </cell>
          <cell r="B82" t="str">
            <v>NRTOLIMA</v>
          </cell>
          <cell r="C82" t="str">
            <v>Club de la Policia</v>
          </cell>
          <cell r="D82" t="str">
            <v>TOLIMA</v>
          </cell>
          <cell r="F82" t="str">
            <v>TOLIMA</v>
          </cell>
          <cell r="G82">
            <v>1</v>
          </cell>
        </row>
        <row r="83">
          <cell r="A83" t="str">
            <v>I2ENK001</v>
          </cell>
          <cell r="B83" t="str">
            <v>NRTOLIMA</v>
          </cell>
          <cell r="C83" t="str">
            <v>Mercacentro No 4</v>
          </cell>
          <cell r="D83" t="str">
            <v>CENTRO</v>
          </cell>
          <cell r="E83">
            <v>37307</v>
          </cell>
          <cell r="F83" t="str">
            <v>TOLIMA</v>
          </cell>
          <cell r="G83">
            <v>2</v>
          </cell>
        </row>
        <row r="84">
          <cell r="A84" t="str">
            <v>I2EQ9001</v>
          </cell>
          <cell r="B84" t="str">
            <v>NROTROS</v>
          </cell>
          <cell r="C84" t="str">
            <v>COLSUBSIDIO-PISCILAGO</v>
          </cell>
          <cell r="D84" t="str">
            <v>SUR</v>
          </cell>
          <cell r="E84">
            <v>37337</v>
          </cell>
          <cell r="F84" t="str">
            <v>EMGESA</v>
          </cell>
          <cell r="G84">
            <v>3</v>
          </cell>
        </row>
        <row r="85">
          <cell r="A85" t="str">
            <v>I2EQZ001</v>
          </cell>
          <cell r="B85" t="str">
            <v>NRTOLIMA</v>
          </cell>
          <cell r="C85" t="str">
            <v>Inversiones Agropecuarias Doima</v>
          </cell>
          <cell r="D85" t="str">
            <v>TOLIMA</v>
          </cell>
          <cell r="E85">
            <v>37358</v>
          </cell>
          <cell r="F85" t="str">
            <v>TOLIMA</v>
          </cell>
          <cell r="G85">
            <v>2</v>
          </cell>
        </row>
        <row r="86">
          <cell r="A86" t="str">
            <v>I2ERG001</v>
          </cell>
          <cell r="B86" t="str">
            <v>NRTOLIMA</v>
          </cell>
          <cell r="C86" t="str">
            <v>Trilladora pijao</v>
          </cell>
          <cell r="D86" t="str">
            <v>TOLIMA</v>
          </cell>
          <cell r="E86">
            <v>37365</v>
          </cell>
          <cell r="F86" t="str">
            <v>TOLIMA</v>
          </cell>
          <cell r="G86">
            <v>2</v>
          </cell>
        </row>
        <row r="87">
          <cell r="A87" t="str">
            <v>I2ERP001</v>
          </cell>
          <cell r="B87" t="str">
            <v>NRTOLIMA</v>
          </cell>
          <cell r="C87" t="str">
            <v>Club Policia</v>
          </cell>
          <cell r="D87" t="str">
            <v>TOLIMA</v>
          </cell>
          <cell r="E87">
            <v>37377</v>
          </cell>
          <cell r="F87" t="str">
            <v>TOLIMA</v>
          </cell>
          <cell r="G87">
            <v>2</v>
          </cell>
        </row>
        <row r="88">
          <cell r="A88" t="str">
            <v>I2ESG001</v>
          </cell>
          <cell r="B88" t="str">
            <v>NROTROS</v>
          </cell>
          <cell r="C88" t="str">
            <v>BANCO DE LA REPUBLICA.CASA DE</v>
          </cell>
          <cell r="D88" t="str">
            <v>CENTRO</v>
          </cell>
          <cell r="E88">
            <v>37408</v>
          </cell>
          <cell r="F88" t="str">
            <v>CHEC</v>
          </cell>
          <cell r="G88">
            <v>3</v>
          </cell>
        </row>
        <row r="89">
          <cell r="A89" t="str">
            <v>I2EWG001</v>
          </cell>
          <cell r="B89" t="str">
            <v>NROTROS</v>
          </cell>
          <cell r="C89" t="str">
            <v>CLINICA DEL TOLIMA</v>
          </cell>
          <cell r="D89" t="str">
            <v>CENTRO</v>
          </cell>
          <cell r="E89">
            <v>37412</v>
          </cell>
          <cell r="F89" t="str">
            <v>DICEL</v>
          </cell>
          <cell r="G89">
            <v>2</v>
          </cell>
        </row>
        <row r="90">
          <cell r="A90" t="str">
            <v>I2EWI001</v>
          </cell>
          <cell r="B90" t="str">
            <v>NROTROS</v>
          </cell>
          <cell r="C90" t="str">
            <v>GRANJA B/AIRES CLASIF. PERALES</v>
          </cell>
          <cell r="D90" t="str">
            <v>CENTRO</v>
          </cell>
          <cell r="E90">
            <v>37438</v>
          </cell>
          <cell r="F90" t="str">
            <v>EEPPM</v>
          </cell>
          <cell r="G90">
            <v>2</v>
          </cell>
        </row>
        <row r="91">
          <cell r="A91" t="str">
            <v>I2EY7001</v>
          </cell>
          <cell r="B91" t="str">
            <v>NRTOLIMA</v>
          </cell>
          <cell r="C91" t="str">
            <v>club campestre</v>
          </cell>
          <cell r="D91" t="str">
            <v>TOLIMA</v>
          </cell>
          <cell r="F91" t="str">
            <v>TOLIMA</v>
          </cell>
          <cell r="G91">
            <v>2</v>
          </cell>
        </row>
        <row r="92">
          <cell r="A92" t="str">
            <v>I2F2B001</v>
          </cell>
          <cell r="B92" t="str">
            <v>NRTOLIMA</v>
          </cell>
          <cell r="C92" t="str">
            <v>Praxedis - Carolina</v>
          </cell>
          <cell r="D92" t="str">
            <v>TOLIMA</v>
          </cell>
          <cell r="E92">
            <v>37469</v>
          </cell>
          <cell r="F92" t="str">
            <v>TOLIMA</v>
          </cell>
          <cell r="G92">
            <v>3</v>
          </cell>
        </row>
        <row r="93">
          <cell r="A93" t="str">
            <v>I2F2M001</v>
          </cell>
          <cell r="B93" t="str">
            <v>NROTROS</v>
          </cell>
          <cell r="C93" t="str">
            <v>COOMCAFE LTDA.</v>
          </cell>
          <cell r="D93" t="str">
            <v>CENTRO</v>
          </cell>
          <cell r="E93">
            <v>37469</v>
          </cell>
          <cell r="F93" t="str">
            <v>DICEL</v>
          </cell>
          <cell r="G93">
            <v>3</v>
          </cell>
        </row>
        <row r="94">
          <cell r="A94" t="str">
            <v>I2F2U001</v>
          </cell>
          <cell r="B94" t="str">
            <v>NROTROS</v>
          </cell>
          <cell r="C94" t="str">
            <v xml:space="preserve">Edificio del Café </v>
          </cell>
          <cell r="D94" t="str">
            <v>CENTRO</v>
          </cell>
          <cell r="E94">
            <v>37474</v>
          </cell>
          <cell r="F94" t="str">
            <v>DICEL</v>
          </cell>
          <cell r="G94">
            <v>2</v>
          </cell>
        </row>
        <row r="95">
          <cell r="A95" t="str">
            <v>I2F2V001</v>
          </cell>
          <cell r="B95" t="str">
            <v>NROTROS</v>
          </cell>
          <cell r="C95" t="str">
            <v>CLINICA MINERVA</v>
          </cell>
          <cell r="D95" t="str">
            <v>CENTRO</v>
          </cell>
          <cell r="E95">
            <v>37473</v>
          </cell>
          <cell r="F95" t="str">
            <v>COMERCIALIZAR</v>
          </cell>
          <cell r="G95">
            <v>2</v>
          </cell>
        </row>
        <row r="96">
          <cell r="A96" t="str">
            <v>I2F56001</v>
          </cell>
          <cell r="B96" t="str">
            <v>NROTROS</v>
          </cell>
          <cell r="C96" t="str">
            <v>CARULLA LA 60</v>
          </cell>
          <cell r="D96" t="str">
            <v>CENTRO</v>
          </cell>
          <cell r="E96">
            <v>37497</v>
          </cell>
          <cell r="F96" t="str">
            <v>CONENERGIA</v>
          </cell>
          <cell r="G96">
            <v>1</v>
          </cell>
        </row>
        <row r="97">
          <cell r="A97" t="str">
            <v>I2F57001</v>
          </cell>
          <cell r="B97" t="str">
            <v>NROTROS</v>
          </cell>
          <cell r="C97" t="str">
            <v>CARULLA LA 28</v>
          </cell>
          <cell r="D97" t="str">
            <v>CENTRO</v>
          </cell>
          <cell r="E97">
            <v>37497</v>
          </cell>
          <cell r="F97" t="str">
            <v>CONENERGIA</v>
          </cell>
          <cell r="G97">
            <v>1</v>
          </cell>
        </row>
        <row r="98">
          <cell r="A98" t="str">
            <v>I2FBM001</v>
          </cell>
          <cell r="B98" t="str">
            <v>NROTROS</v>
          </cell>
          <cell r="C98" t="str">
            <v>MOLINO LOS ANDES LTDA</v>
          </cell>
          <cell r="D98" t="str">
            <v>NORTE</v>
          </cell>
          <cell r="E98">
            <v>37582</v>
          </cell>
          <cell r="F98" t="str">
            <v>EEPPM</v>
          </cell>
          <cell r="G98">
            <v>1</v>
          </cell>
        </row>
        <row r="99">
          <cell r="A99" t="str">
            <v>I2FC1001</v>
          </cell>
          <cell r="B99" t="str">
            <v>NRTOLIMA</v>
          </cell>
          <cell r="C99" t="str">
            <v>trilladora chaparral</v>
          </cell>
          <cell r="D99" t="str">
            <v>TOLIMA</v>
          </cell>
          <cell r="F99" t="str">
            <v>TOLIMA</v>
          </cell>
          <cell r="G99">
            <v>2</v>
          </cell>
        </row>
        <row r="100">
          <cell r="A100" t="str">
            <v>I2FDZ001</v>
          </cell>
          <cell r="B100" t="str">
            <v>EXPORTA</v>
          </cell>
          <cell r="C100" t="str">
            <v>ECOPETROL CAMPO TENAY</v>
          </cell>
          <cell r="D100" t="str">
            <v>SUR</v>
          </cell>
          <cell r="E100">
            <v>37718</v>
          </cell>
          <cell r="F100" t="str">
            <v>DESCO</v>
          </cell>
        </row>
        <row r="101">
          <cell r="A101" t="str">
            <v>I2FEK001</v>
          </cell>
          <cell r="B101" t="str">
            <v>NRTOLIMA</v>
          </cell>
          <cell r="C101" t="str">
            <v>telecom ibague</v>
          </cell>
          <cell r="D101" t="str">
            <v>CENTRO</v>
          </cell>
          <cell r="F101" t="str">
            <v>TOLIMA</v>
          </cell>
          <cell r="G101">
            <v>2</v>
          </cell>
        </row>
        <row r="102">
          <cell r="A102" t="str">
            <v>I2FEL001</v>
          </cell>
          <cell r="B102" t="str">
            <v>NRTOLIMA</v>
          </cell>
          <cell r="C102" t="str">
            <v>telecom espinal</v>
          </cell>
          <cell r="D102" t="str">
            <v>SUR</v>
          </cell>
          <cell r="F102" t="str">
            <v>TOLIMA</v>
          </cell>
          <cell r="G102">
            <v>2</v>
          </cell>
        </row>
        <row r="103">
          <cell r="A103" t="str">
            <v>I2FHW001</v>
          </cell>
          <cell r="B103" t="str">
            <v>NROTROS</v>
          </cell>
          <cell r="C103" t="str">
            <v>P.P.C LTDA</v>
          </cell>
          <cell r="D103" t="str">
            <v>SUR</v>
          </cell>
          <cell r="E103">
            <v>37660</v>
          </cell>
          <cell r="F103" t="str">
            <v>CONENERGIA</v>
          </cell>
          <cell r="G103">
            <v>1</v>
          </cell>
        </row>
        <row r="104">
          <cell r="A104" t="str">
            <v>I2FJP001</v>
          </cell>
          <cell r="B104" t="str">
            <v>NROTROS</v>
          </cell>
          <cell r="C104" t="str">
            <v>TRIPLEX BRAUN Y CIA LTDA.</v>
          </cell>
          <cell r="D104" t="str">
            <v>CENTRO</v>
          </cell>
          <cell r="E104">
            <v>37686</v>
          </cell>
          <cell r="F104" t="str">
            <v>COMERCIALIZAR</v>
          </cell>
          <cell r="G104">
            <v>2</v>
          </cell>
        </row>
        <row r="105">
          <cell r="A105" t="str">
            <v>I2FK2001</v>
          </cell>
          <cell r="B105" t="str">
            <v>NRTOLIMA</v>
          </cell>
          <cell r="C105" t="str">
            <v xml:space="preserve">Molino Espinal </v>
          </cell>
          <cell r="D105" t="str">
            <v>TOLIMA</v>
          </cell>
          <cell r="E105">
            <v>37691</v>
          </cell>
          <cell r="F105" t="str">
            <v>TOLIMA</v>
          </cell>
          <cell r="G105">
            <v>3</v>
          </cell>
        </row>
        <row r="106">
          <cell r="A106" t="str">
            <v>I2FL5001</v>
          </cell>
          <cell r="B106" t="str">
            <v>NROTROS</v>
          </cell>
          <cell r="C106" t="str">
            <v>Inversiones Country</v>
          </cell>
          <cell r="D106" t="str">
            <v>CENTRO</v>
          </cell>
          <cell r="E106">
            <v>37706</v>
          </cell>
          <cell r="F106" t="str">
            <v>GENERCAUCA</v>
          </cell>
          <cell r="G106">
            <v>2</v>
          </cell>
        </row>
        <row r="107">
          <cell r="A107" t="str">
            <v>I2FMH001</v>
          </cell>
          <cell r="B107" t="str">
            <v>NROTROS</v>
          </cell>
          <cell r="C107" t="str">
            <v>Fedco</v>
          </cell>
          <cell r="D107" t="str">
            <v>CENTRO</v>
          </cell>
          <cell r="E107">
            <v>37726</v>
          </cell>
          <cell r="F107" t="str">
            <v>CONENERGIA</v>
          </cell>
          <cell r="G107">
            <v>1</v>
          </cell>
        </row>
        <row r="108">
          <cell r="A108" t="str">
            <v>I2FMN001</v>
          </cell>
          <cell r="B108" t="str">
            <v>NROTROS</v>
          </cell>
          <cell r="C108" t="str">
            <v>CLUB MILITAR LAS MERCEDES</v>
          </cell>
          <cell r="D108" t="str">
            <v>SUR</v>
          </cell>
          <cell r="E108">
            <v>37739</v>
          </cell>
          <cell r="F108" t="str">
            <v>EEPPM</v>
          </cell>
          <cell r="G108">
            <v>3</v>
          </cell>
        </row>
        <row r="109">
          <cell r="A109" t="str">
            <v>I2FOB001</v>
          </cell>
          <cell r="B109" t="str">
            <v>NRTOLIMA</v>
          </cell>
          <cell r="C109" t="str">
            <v>INVERSIONES DOIMA</v>
          </cell>
          <cell r="D109" t="str">
            <v>CENTRO</v>
          </cell>
          <cell r="E109">
            <v>38145</v>
          </cell>
          <cell r="F109" t="str">
            <v>ENERTOLIMA</v>
          </cell>
        </row>
        <row r="110">
          <cell r="A110" t="str">
            <v>I2FS6001</v>
          </cell>
          <cell r="B110" t="str">
            <v>NROTROS</v>
          </cell>
          <cell r="C110" t="str">
            <v>Molino Caribe</v>
          </cell>
          <cell r="D110" t="str">
            <v>CENTRO</v>
          </cell>
          <cell r="E110">
            <v>37818</v>
          </cell>
          <cell r="F110" t="str">
            <v>GENERCAUCA</v>
          </cell>
          <cell r="G110">
            <v>2</v>
          </cell>
        </row>
        <row r="111">
          <cell r="A111" t="str">
            <v>I2FTQ001</v>
          </cell>
          <cell r="B111" t="str">
            <v>NRTOLIMA</v>
          </cell>
          <cell r="C111" t="str">
            <v>Aureliano Aragon - Molino Pacande</v>
          </cell>
          <cell r="D111" t="str">
            <v>CENTRO</v>
          </cell>
          <cell r="G111">
            <v>2</v>
          </cell>
        </row>
        <row r="112">
          <cell r="A112" t="str">
            <v>I2FUV001</v>
          </cell>
          <cell r="B112" t="str">
            <v>NROTROS</v>
          </cell>
          <cell r="C112" t="str">
            <v>CARIBE</v>
          </cell>
          <cell r="D112" t="str">
            <v>CENTRO</v>
          </cell>
          <cell r="F112" t="str">
            <v>EEPPM</v>
          </cell>
          <cell r="G112">
            <v>3</v>
          </cell>
        </row>
        <row r="113">
          <cell r="A113" t="str">
            <v>I2FUW001</v>
          </cell>
          <cell r="B113" t="str">
            <v>NROTROS</v>
          </cell>
          <cell r="C113" t="str">
            <v>MACRO</v>
          </cell>
          <cell r="D113" t="str">
            <v>CENTRO</v>
          </cell>
          <cell r="F113" t="str">
            <v>EEPPM</v>
          </cell>
          <cell r="G113">
            <v>3</v>
          </cell>
        </row>
        <row r="114">
          <cell r="A114" t="str">
            <v>I2FZ4001</v>
          </cell>
          <cell r="B114" t="str">
            <v>NRTOLIMA</v>
          </cell>
          <cell r="C114" t="str">
            <v>Alumbrado Publico Ibague</v>
          </cell>
          <cell r="D114" t="str">
            <v>TOLIMA</v>
          </cell>
          <cell r="E114">
            <v>37926</v>
          </cell>
          <cell r="F114" t="str">
            <v>TOLIMA</v>
          </cell>
          <cell r="G114">
            <v>1</v>
          </cell>
        </row>
        <row r="115">
          <cell r="A115" t="str">
            <v>I2G2F001</v>
          </cell>
          <cell r="B115" t="str">
            <v>NRTOLIMA</v>
          </cell>
          <cell r="C115" t="str">
            <v>colesxelsos</v>
          </cell>
          <cell r="D115" t="str">
            <v>NORTE</v>
          </cell>
          <cell r="E115">
            <v>37971</v>
          </cell>
          <cell r="F115" t="str">
            <v>TOLIMA</v>
          </cell>
          <cell r="G115">
            <v>2</v>
          </cell>
        </row>
        <row r="116">
          <cell r="A116" t="str">
            <v>I2G2G001</v>
          </cell>
          <cell r="B116" t="str">
            <v>NROTROS</v>
          </cell>
          <cell r="C116" t="str">
            <v>Edificio Banco de la Republica</v>
          </cell>
          <cell r="D116" t="str">
            <v>CENTRO</v>
          </cell>
          <cell r="E116">
            <v>37972</v>
          </cell>
          <cell r="F116" t="str">
            <v>EMGESA</v>
          </cell>
          <cell r="G116">
            <v>2</v>
          </cell>
        </row>
        <row r="117">
          <cell r="A117" t="str">
            <v>I2G5L001</v>
          </cell>
          <cell r="B117" t="str">
            <v>NROTROS</v>
          </cell>
          <cell r="C117" t="str">
            <v>INAVIGOR</v>
          </cell>
          <cell r="D117" t="str">
            <v>CENTRO</v>
          </cell>
          <cell r="E117">
            <v>38013</v>
          </cell>
          <cell r="F117" t="str">
            <v>COMERCIALIZAR</v>
          </cell>
          <cell r="G117">
            <v>2</v>
          </cell>
        </row>
        <row r="118">
          <cell r="A118" t="str">
            <v>I2G5X001</v>
          </cell>
          <cell r="B118" t="str">
            <v>NROTROS</v>
          </cell>
          <cell r="C118" t="str">
            <v>PARADOR ROJO MELGAR</v>
          </cell>
          <cell r="D118" t="str">
            <v>SUR</v>
          </cell>
          <cell r="E118">
            <v>38018</v>
          </cell>
          <cell r="F118" t="str">
            <v>COMERCIALIZAR</v>
          </cell>
          <cell r="G118">
            <v>2</v>
          </cell>
        </row>
        <row r="119">
          <cell r="A119" t="str">
            <v>I2G6L001</v>
          </cell>
          <cell r="B119" t="str">
            <v>NROTROS</v>
          </cell>
          <cell r="C119" t="str">
            <v>UNIVERSIDAD DEL TOLIMA</v>
          </cell>
          <cell r="D119" t="str">
            <v>CENTRO</v>
          </cell>
          <cell r="E119">
            <v>38024</v>
          </cell>
          <cell r="F119" t="str">
            <v>BARRIO SANTA ELENA, PARTE ALTA-IBAGUE</v>
          </cell>
          <cell r="G119">
            <v>2</v>
          </cell>
        </row>
        <row r="120">
          <cell r="A120" t="str">
            <v>I2G7Q001</v>
          </cell>
          <cell r="B120" t="str">
            <v>NRTOLIMA</v>
          </cell>
          <cell r="C120" t="str">
            <v>SUMICOL</v>
          </cell>
          <cell r="D120">
            <v>38052</v>
          </cell>
          <cell r="G120">
            <v>3</v>
          </cell>
        </row>
        <row r="121">
          <cell r="A121" t="str">
            <v>I2GBE001</v>
          </cell>
          <cell r="B121" t="str">
            <v>NRTOLIMA</v>
          </cell>
          <cell r="C121" t="str">
            <v>TRILLADORA LA REINA</v>
          </cell>
          <cell r="D121" t="str">
            <v>NORTE</v>
          </cell>
          <cell r="E121">
            <v>38108</v>
          </cell>
          <cell r="F121" t="str">
            <v>ENERTOLIMA</v>
          </cell>
          <cell r="G121">
            <v>3</v>
          </cell>
        </row>
        <row r="122">
          <cell r="A122" t="str">
            <v>I2GCW001</v>
          </cell>
          <cell r="B122" t="str">
            <v>NRTOLIMA</v>
          </cell>
          <cell r="C122" t="str">
            <v>ACEITUNO</v>
          </cell>
          <cell r="D122" t="str">
            <v>NORTE</v>
          </cell>
          <cell r="E122">
            <v>38139</v>
          </cell>
          <cell r="F122" t="str">
            <v>ENERTOLIMA</v>
          </cell>
          <cell r="G122">
            <v>3</v>
          </cell>
        </row>
        <row r="123">
          <cell r="A123" t="str">
            <v>I2GFF001</v>
          </cell>
          <cell r="B123" t="str">
            <v>NRTOLIMA</v>
          </cell>
          <cell r="C123" t="str">
            <v>Telecom Pijao</v>
          </cell>
          <cell r="D123" t="str">
            <v>CENTRO</v>
          </cell>
          <cell r="E123">
            <v>38186</v>
          </cell>
          <cell r="F123" t="str">
            <v>ENERTOLIMA</v>
          </cell>
          <cell r="G123">
            <v>2</v>
          </cell>
        </row>
        <row r="124">
          <cell r="A124" t="str">
            <v>I2GFG001</v>
          </cell>
          <cell r="B124" t="str">
            <v>NRTOLIMA</v>
          </cell>
          <cell r="C124" t="str">
            <v>Telecom Espinal</v>
          </cell>
          <cell r="D124" t="str">
            <v>SUR</v>
          </cell>
          <cell r="E124">
            <v>38186</v>
          </cell>
          <cell r="F124" t="str">
            <v>ENERTOLIMA</v>
          </cell>
          <cell r="G124">
            <v>2</v>
          </cell>
        </row>
        <row r="125">
          <cell r="A125" t="str">
            <v>I2GFH001</v>
          </cell>
          <cell r="B125" t="str">
            <v>NRTOLIMA</v>
          </cell>
          <cell r="C125" t="str">
            <v>Telecom Pïedrapintada</v>
          </cell>
          <cell r="D125" t="str">
            <v>CENTRO</v>
          </cell>
          <cell r="E125">
            <v>38186</v>
          </cell>
          <cell r="F125" t="str">
            <v>ENERTOLIMA</v>
          </cell>
          <cell r="G125">
            <v>2</v>
          </cell>
        </row>
        <row r="126">
          <cell r="A126" t="str">
            <v>I2GGB001</v>
          </cell>
          <cell r="B126" t="str">
            <v>NRTOLIMA</v>
          </cell>
          <cell r="C126" t="str">
            <v>Alumbrado publico Espinal</v>
          </cell>
          <cell r="D126" t="str">
            <v>SUR</v>
          </cell>
          <cell r="E126">
            <v>38206</v>
          </cell>
          <cell r="F126" t="str">
            <v>ENERTOLIMA</v>
          </cell>
          <cell r="G126">
            <v>1</v>
          </cell>
        </row>
        <row r="127">
          <cell r="A127" t="str">
            <v>I2GGC001</v>
          </cell>
          <cell r="B127" t="str">
            <v>NRTOLIMA</v>
          </cell>
          <cell r="C127" t="str">
            <v>Alumbrado publico Mariquita</v>
          </cell>
          <cell r="D127" t="str">
            <v>NORTE</v>
          </cell>
          <cell r="E127">
            <v>38206</v>
          </cell>
          <cell r="F127" t="str">
            <v>ENERTOLIMA</v>
          </cell>
          <cell r="G127">
            <v>1</v>
          </cell>
        </row>
        <row r="128">
          <cell r="A128" t="str">
            <v>I2GI8001</v>
          </cell>
          <cell r="B128" t="str">
            <v>NROTROS</v>
          </cell>
          <cell r="C128" t="str">
            <v xml:space="preserve">CILPAIS I.R.G.  S.A. </v>
          </cell>
          <cell r="D128" t="str">
            <v>CENTRO</v>
          </cell>
          <cell r="E128">
            <v>38251</v>
          </cell>
          <cell r="F128" t="str">
            <v>DICEL</v>
          </cell>
          <cell r="G128">
            <v>3</v>
          </cell>
        </row>
        <row r="129">
          <cell r="A129" t="str">
            <v>I2GNK001</v>
          </cell>
          <cell r="B129" t="str">
            <v>NROTROS</v>
          </cell>
          <cell r="C129" t="str">
            <v>INVERANGEL S.A</v>
          </cell>
          <cell r="D129" t="str">
            <v>SUR</v>
          </cell>
          <cell r="E129">
            <v>38251</v>
          </cell>
          <cell r="F129" t="str">
            <v>COMERCIALIZAR</v>
          </cell>
          <cell r="G129">
            <v>2</v>
          </cell>
        </row>
        <row r="130">
          <cell r="A130" t="str">
            <v>ICDM2001</v>
          </cell>
          <cell r="B130" t="str">
            <v>NROTROS</v>
          </cell>
          <cell r="C130" t="str">
            <v>CEMENTOS DIAMANTE</v>
          </cell>
          <cell r="D130" t="str">
            <v>CENTRO</v>
          </cell>
          <cell r="F130" t="str">
            <v>EMGESA</v>
          </cell>
          <cell r="G130">
            <v>4</v>
          </cell>
        </row>
        <row r="131">
          <cell r="A131" t="str">
            <v>ICHC1022</v>
          </cell>
          <cell r="B131" t="str">
            <v>EXPORTA</v>
          </cell>
          <cell r="C131" t="str">
            <v>Vbictoria</v>
          </cell>
          <cell r="D131" t="str">
            <v>NORTE</v>
          </cell>
          <cell r="F131" t="str">
            <v>CHEC</v>
          </cell>
          <cell r="G131">
            <v>4</v>
          </cell>
        </row>
        <row r="132">
          <cell r="A132" t="str">
            <v>IFBT1001</v>
          </cell>
          <cell r="B132" t="str">
            <v>NROTROS</v>
          </cell>
          <cell r="C132" t="str">
            <v>FIBRATOLIMA TEXTILES</v>
          </cell>
          <cell r="D132" t="str">
            <v>CENTRO</v>
          </cell>
          <cell r="F132" t="str">
            <v>EEPPM</v>
          </cell>
          <cell r="G132">
            <v>3</v>
          </cell>
        </row>
        <row r="133">
          <cell r="A133" t="str">
            <v>IHUI1019</v>
          </cell>
          <cell r="B133" t="str">
            <v>EXPORTA</v>
          </cell>
          <cell r="C133" t="str">
            <v>El Bote - Huila</v>
          </cell>
          <cell r="D133" t="str">
            <v>SUR</v>
          </cell>
          <cell r="F133" t="str">
            <v>HUILA</v>
          </cell>
          <cell r="G133">
            <v>4</v>
          </cell>
        </row>
        <row r="134">
          <cell r="A134" t="str">
            <v>IHUI1020</v>
          </cell>
          <cell r="B134" t="str">
            <v>EXPORTA</v>
          </cell>
          <cell r="C134" t="str">
            <v>El Bote - Huila</v>
          </cell>
          <cell r="D134" t="str">
            <v>SUR</v>
          </cell>
          <cell r="F134" t="str">
            <v>HUILA</v>
          </cell>
          <cell r="G134">
            <v>4</v>
          </cell>
        </row>
        <row r="135">
          <cell r="A135" t="str">
            <v>ILPQ1001</v>
          </cell>
          <cell r="B135" t="str">
            <v>NROTROS</v>
          </cell>
          <cell r="C135" t="str">
            <v>ECOPETROL LA PARROQUIA</v>
          </cell>
          <cell r="D135" t="str">
            <v>NORTE</v>
          </cell>
          <cell r="F135" t="str">
            <v>ELECTROHUILA</v>
          </cell>
          <cell r="G135">
            <v>3</v>
          </cell>
        </row>
        <row r="136">
          <cell r="A136" t="str">
            <v>ISPN1001</v>
          </cell>
          <cell r="B136" t="str">
            <v>NROTROS</v>
          </cell>
          <cell r="C136" t="str">
            <v>ARROZ DIANA S.A</v>
          </cell>
          <cell r="D136" t="str">
            <v>SUR</v>
          </cell>
          <cell r="E136">
            <v>37257</v>
          </cell>
          <cell r="F136" t="str">
            <v>ISAGEN</v>
          </cell>
          <cell r="G136">
            <v>3</v>
          </cell>
        </row>
        <row r="137">
          <cell r="A137" t="str">
            <v>ITLM1001</v>
          </cell>
          <cell r="B137" t="str">
            <v>IMPORTA</v>
          </cell>
          <cell r="C137" t="str">
            <v>Regivit</v>
          </cell>
          <cell r="D137" t="str">
            <v>CENTRO</v>
          </cell>
          <cell r="F137" t="str">
            <v>CHEC</v>
          </cell>
          <cell r="G137">
            <v>4</v>
          </cell>
        </row>
        <row r="138">
          <cell r="A138" t="str">
            <v>ITLM1005</v>
          </cell>
          <cell r="B138" t="str">
            <v>IMPORTA</v>
          </cell>
          <cell r="C138" t="str">
            <v>S.T.N - Mirolindo</v>
          </cell>
          <cell r="D138" t="str">
            <v>CENTRO</v>
          </cell>
          <cell r="F138" t="str">
            <v>ISA</v>
          </cell>
          <cell r="G138" t="str">
            <v>STN</v>
          </cell>
        </row>
        <row r="139">
          <cell r="A139" t="str">
            <v>ITLM1015</v>
          </cell>
          <cell r="B139" t="str">
            <v>IMPORTA</v>
          </cell>
          <cell r="C139" t="str">
            <v>Prado1</v>
          </cell>
          <cell r="D139" t="str">
            <v>SUR</v>
          </cell>
          <cell r="F139" t="str">
            <v>EGETSA</v>
          </cell>
        </row>
        <row r="140">
          <cell r="A140" t="str">
            <v>ITLM1016</v>
          </cell>
          <cell r="B140" t="str">
            <v>IMPORTA</v>
          </cell>
          <cell r="C140" t="str">
            <v>Prado2</v>
          </cell>
          <cell r="D140" t="str">
            <v>SUR</v>
          </cell>
          <cell r="F140" t="str">
            <v>EGETSA</v>
          </cell>
        </row>
        <row r="141">
          <cell r="A141" t="str">
            <v>ITLM1017</v>
          </cell>
          <cell r="B141" t="str">
            <v>IMPORTA</v>
          </cell>
          <cell r="C141" t="str">
            <v>Prado3</v>
          </cell>
          <cell r="D141" t="str">
            <v>SUR</v>
          </cell>
          <cell r="F141" t="str">
            <v>EGETSA</v>
          </cell>
        </row>
        <row r="142">
          <cell r="A142" t="str">
            <v>ITLM1018</v>
          </cell>
          <cell r="B142" t="str">
            <v>IMPORTA</v>
          </cell>
          <cell r="C142" t="str">
            <v>Prado4</v>
          </cell>
          <cell r="D142" t="str">
            <v>SUR</v>
          </cell>
          <cell r="F142" t="str">
            <v>EGETSA</v>
          </cell>
        </row>
        <row r="143">
          <cell r="A143" t="str">
            <v>ITLM1030</v>
          </cell>
          <cell r="B143" t="str">
            <v>IMPORTA</v>
          </cell>
          <cell r="C143" t="str">
            <v>Guaca</v>
          </cell>
          <cell r="D143" t="str">
            <v>SUR</v>
          </cell>
          <cell r="F143" t="str">
            <v>CODENSA</v>
          </cell>
          <cell r="G143">
            <v>4</v>
          </cell>
        </row>
        <row r="144">
          <cell r="A144" t="str">
            <v>ITLM1031</v>
          </cell>
          <cell r="B144" t="str">
            <v>IMPORTA</v>
          </cell>
          <cell r="C144" t="str">
            <v>S.T.N - Guaca</v>
          </cell>
          <cell r="D144" t="str">
            <v>SUR</v>
          </cell>
          <cell r="F144" t="str">
            <v>CODENSA</v>
          </cell>
          <cell r="G144" t="str">
            <v>STN</v>
          </cell>
        </row>
        <row r="145">
          <cell r="A145" t="str">
            <v>ITLM1033</v>
          </cell>
          <cell r="B145" t="str">
            <v>IMPORTA</v>
          </cell>
          <cell r="C145" t="str">
            <v>S.T.N - San Felipe</v>
          </cell>
          <cell r="D145" t="str">
            <v>NORTE</v>
          </cell>
          <cell r="F145" t="str">
            <v>ISA</v>
          </cell>
          <cell r="G145" t="str">
            <v>STN</v>
          </cell>
        </row>
        <row r="146">
          <cell r="A146" t="str">
            <v>ITLM1034</v>
          </cell>
          <cell r="B146" t="str">
            <v>IMPORTA</v>
          </cell>
          <cell r="C146" t="str">
            <v>ARIZONA - ALPUJARRA</v>
          </cell>
          <cell r="D146" t="str">
            <v>SUR</v>
          </cell>
          <cell r="E146">
            <v>38041</v>
          </cell>
          <cell r="F146" t="str">
            <v>HUILA</v>
          </cell>
          <cell r="G146">
            <v>2</v>
          </cell>
        </row>
        <row r="147">
          <cell r="A147" t="str">
            <v>ITLM2014</v>
          </cell>
          <cell r="B147" t="str">
            <v>IMPORTA</v>
          </cell>
          <cell r="C147" t="str">
            <v>Padua</v>
          </cell>
          <cell r="D147" t="str">
            <v>NORTE</v>
          </cell>
          <cell r="F147" t="str">
            <v>CHEC</v>
          </cell>
        </row>
        <row r="148">
          <cell r="A148" t="str">
            <v>ITLMC001</v>
          </cell>
          <cell r="B148" t="str">
            <v>NRTOLIMA</v>
          </cell>
          <cell r="C148" t="str">
            <v>Alumbrado Publico Ibague</v>
          </cell>
          <cell r="D148" t="str">
            <v>TOLIMA</v>
          </cell>
          <cell r="F148" t="str">
            <v>TOLIMA</v>
          </cell>
          <cell r="G148">
            <v>2</v>
          </cell>
        </row>
        <row r="149">
          <cell r="A149" t="str">
            <v>ITLS1001</v>
          </cell>
          <cell r="B149" t="str">
            <v>NROTROS</v>
          </cell>
          <cell r="C149" t="str">
            <v>CAFAM</v>
          </cell>
          <cell r="D149" t="str">
            <v>SUR</v>
          </cell>
          <cell r="E149">
            <v>37257</v>
          </cell>
          <cell r="F149" t="str">
            <v>EMGESA</v>
          </cell>
          <cell r="G149">
            <v>3</v>
          </cell>
        </row>
        <row r="150">
          <cell r="A150" t="str">
            <v>ITPDC001</v>
          </cell>
          <cell r="B150" t="str">
            <v>EXPORTA</v>
          </cell>
          <cell r="C150" t="str">
            <v>Termopiedras</v>
          </cell>
          <cell r="D150" t="str">
            <v>CENTRO</v>
          </cell>
          <cell r="F150" t="str">
            <v>TERMOPIEDRAS</v>
          </cell>
        </row>
        <row r="151">
          <cell r="A151" t="str">
            <v>ITXP1001</v>
          </cell>
          <cell r="B151" t="str">
            <v>NROTROS</v>
          </cell>
          <cell r="C151" t="str">
            <v>TEXPINAL</v>
          </cell>
          <cell r="D151" t="str">
            <v>SUR</v>
          </cell>
          <cell r="F151" t="str">
            <v>ISAGEN</v>
          </cell>
          <cell r="G151">
            <v>3</v>
          </cell>
        </row>
      </sheetData>
      <sheetData sheetId="1" refreshError="1">
        <row r="1">
          <cell r="A1" t="str">
            <v>CODIGO</v>
          </cell>
          <cell r="B1" t="str">
            <v>C_CUENTA</v>
          </cell>
          <cell r="C1" t="str">
            <v>NOMBRE</v>
          </cell>
        </row>
        <row r="2">
          <cell r="A2" t="str">
            <v>I1AAB001</v>
          </cell>
          <cell r="B2">
            <v>274658</v>
          </cell>
          <cell r="C2" t="str">
            <v>UNION DE ARROCEROS  - SAN JOAQ</v>
          </cell>
        </row>
        <row r="3">
          <cell r="A3" t="str">
            <v>I1ARH001</v>
          </cell>
          <cell r="B3">
            <v>290004</v>
          </cell>
          <cell r="C3" t="str">
            <v>MOLINO FLORHUILA S.A CHICO</v>
          </cell>
        </row>
        <row r="4">
          <cell r="A4" t="str">
            <v>I2AFQ001</v>
          </cell>
          <cell r="B4">
            <v>290003</v>
          </cell>
          <cell r="C4" t="str">
            <v>Inversiones Roa V.Solano S.C</v>
          </cell>
        </row>
        <row r="5">
          <cell r="A5" t="str">
            <v>I2AW3001</v>
          </cell>
          <cell r="B5">
            <v>274660</v>
          </cell>
          <cell r="C5" t="str">
            <v>UNION DE ARROCEROS  - ESPINAL</v>
          </cell>
        </row>
        <row r="6">
          <cell r="A6" t="str">
            <v>I2AXK001</v>
          </cell>
          <cell r="B6">
            <v>274657</v>
          </cell>
          <cell r="C6" t="str">
            <v>OPTIMO CADENALCO</v>
          </cell>
        </row>
        <row r="7">
          <cell r="A7" t="str">
            <v>I2B1B001</v>
          </cell>
          <cell r="B7">
            <v>288552</v>
          </cell>
          <cell r="C7" t="str">
            <v>COLOMBIANA DE INCUBACION LTDA</v>
          </cell>
        </row>
        <row r="8">
          <cell r="A8" t="str">
            <v>I2B3C001</v>
          </cell>
          <cell r="B8">
            <v>281883</v>
          </cell>
          <cell r="C8" t="str">
            <v>INDUSTRIAS ALIADAS</v>
          </cell>
        </row>
        <row r="9">
          <cell r="A9" t="str">
            <v>I2BIM001</v>
          </cell>
          <cell r="B9">
            <v>275167</v>
          </cell>
          <cell r="C9" t="str">
            <v>Molino Pajonales</v>
          </cell>
        </row>
        <row r="10">
          <cell r="A10" t="str">
            <v>I2C15001</v>
          </cell>
          <cell r="B10">
            <v>274649</v>
          </cell>
          <cell r="C10" t="str">
            <v>GASEOSAS MARIQUITA</v>
          </cell>
        </row>
        <row r="11">
          <cell r="A11" t="str">
            <v>I2C5A001</v>
          </cell>
          <cell r="B11">
            <v>290010</v>
          </cell>
          <cell r="C11" t="str">
            <v>COMANDO AEREO  DE APOYO TACTIC</v>
          </cell>
        </row>
        <row r="12">
          <cell r="A12" t="str">
            <v>I2C5B001</v>
          </cell>
          <cell r="B12">
            <v>290008</v>
          </cell>
          <cell r="C12" t="str">
            <v>CIRCULO DE SUBOFICIALES FF.MM</v>
          </cell>
        </row>
        <row r="13">
          <cell r="A13" t="str">
            <v>I2C5D001</v>
          </cell>
          <cell r="B13">
            <v>290035</v>
          </cell>
          <cell r="C13" t="str">
            <v>Soc.Hotelera del Tolima SOFITEL</v>
          </cell>
        </row>
        <row r="14">
          <cell r="A14" t="str">
            <v>I2C5E001</v>
          </cell>
          <cell r="B14">
            <v>290993</v>
          </cell>
          <cell r="C14" t="str">
            <v>IBAL</v>
          </cell>
        </row>
        <row r="15">
          <cell r="A15" t="str">
            <v>I2C6P001</v>
          </cell>
          <cell r="B15">
            <v>275165</v>
          </cell>
          <cell r="C15" t="str">
            <v>DESMOTOLIMA S.A.E.S.P</v>
          </cell>
        </row>
        <row r="16">
          <cell r="A16" t="str">
            <v>I2C8O001</v>
          </cell>
          <cell r="B16">
            <v>290992</v>
          </cell>
          <cell r="C16" t="str">
            <v>AGROZ</v>
          </cell>
        </row>
        <row r="17">
          <cell r="A17" t="str">
            <v>I2CBI001</v>
          </cell>
          <cell r="B17">
            <v>290991</v>
          </cell>
          <cell r="C17" t="str">
            <v>Coruniversitaria</v>
          </cell>
        </row>
        <row r="18">
          <cell r="A18" t="str">
            <v>I2CBK001</v>
          </cell>
          <cell r="B18">
            <v>260</v>
          </cell>
          <cell r="C18" t="str">
            <v xml:space="preserve">GRUPO CONCALIDAD </v>
          </cell>
        </row>
        <row r="19">
          <cell r="A19" t="str">
            <v>I2CGX001</v>
          </cell>
          <cell r="B19">
            <v>290994</v>
          </cell>
          <cell r="C19" t="str">
            <v>PANAMCO INDEGA</v>
          </cell>
        </row>
        <row r="20">
          <cell r="A20" t="str">
            <v>I2CKB001</v>
          </cell>
          <cell r="B20">
            <v>290002</v>
          </cell>
          <cell r="C20" t="str">
            <v>FATEXTOL PLANTA</v>
          </cell>
        </row>
        <row r="21">
          <cell r="A21" t="str">
            <v>I2CKD001</v>
          </cell>
          <cell r="B21">
            <v>383</v>
          </cell>
          <cell r="C21" t="str">
            <v>FIT LTDA</v>
          </cell>
        </row>
        <row r="22">
          <cell r="A22" t="str">
            <v>I2CON001</v>
          </cell>
          <cell r="B22">
            <v>275058</v>
          </cell>
          <cell r="C22" t="str">
            <v>MOLINO TEQUENDAMA</v>
          </cell>
        </row>
        <row r="23">
          <cell r="A23" t="str">
            <v>I2CQA001</v>
          </cell>
          <cell r="B23">
            <v>275166</v>
          </cell>
          <cell r="C23" t="str">
            <v>Hacienda Pajonales</v>
          </cell>
        </row>
        <row r="24">
          <cell r="A24" t="str">
            <v>I2CQI001</v>
          </cell>
          <cell r="B24">
            <v>275164</v>
          </cell>
          <cell r="C24" t="str">
            <v>HACIENDA EL TRIUNFO</v>
          </cell>
        </row>
        <row r="25">
          <cell r="A25" t="str">
            <v>I2CQN001</v>
          </cell>
          <cell r="B25">
            <v>275163</v>
          </cell>
          <cell r="C25" t="str">
            <v>HUEVOS ORO LTDA</v>
          </cell>
        </row>
        <row r="26">
          <cell r="A26" t="str">
            <v>I2CVA001</v>
          </cell>
          <cell r="B26">
            <v>275162</v>
          </cell>
          <cell r="C26" t="str">
            <v>PERIODICO EL NUEVO DIA</v>
          </cell>
        </row>
        <row r="27">
          <cell r="A27" t="str">
            <v>I2CYS001</v>
          </cell>
          <cell r="B27">
            <v>564</v>
          </cell>
          <cell r="C27" t="str">
            <v>colesxelsos</v>
          </cell>
        </row>
        <row r="28">
          <cell r="A28" t="str">
            <v>I2CZE001</v>
          </cell>
          <cell r="B28">
            <v>275061</v>
          </cell>
          <cell r="C28" t="str">
            <v>AGRICOLA SAN MARINO</v>
          </cell>
        </row>
        <row r="29">
          <cell r="A29" t="str">
            <v>I2D13001</v>
          </cell>
          <cell r="B29">
            <v>275117</v>
          </cell>
          <cell r="C29" t="str">
            <v>CARCAFE-MEMBER OF VOLCAFE</v>
          </cell>
        </row>
        <row r="30">
          <cell r="A30" t="str">
            <v>I2D2M001</v>
          </cell>
          <cell r="B30">
            <v>289146</v>
          </cell>
          <cell r="C30" t="str">
            <v>GRANJA BUENOS AIRES S.A</v>
          </cell>
        </row>
        <row r="31">
          <cell r="A31" t="str">
            <v>I2DG8001</v>
          </cell>
          <cell r="B31">
            <v>290011</v>
          </cell>
          <cell r="C31" t="str">
            <v>FEDEARROZ-PLANTA DE SEMILLAS</v>
          </cell>
        </row>
        <row r="32">
          <cell r="A32" t="str">
            <v>I2DGB001</v>
          </cell>
          <cell r="B32">
            <v>277307</v>
          </cell>
          <cell r="C32" t="str">
            <v>ECOPETROL GUALANDAY</v>
          </cell>
        </row>
        <row r="33">
          <cell r="A33" t="str">
            <v>I2DHD001</v>
          </cell>
          <cell r="B33">
            <v>277229</v>
          </cell>
          <cell r="C33" t="str">
            <v>Avícola Colombiana San Felipe</v>
          </cell>
        </row>
        <row r="34">
          <cell r="A34" t="str">
            <v>I2DHF001</v>
          </cell>
          <cell r="B34">
            <v>275748</v>
          </cell>
          <cell r="C34" t="str">
            <v>MOBIL DE COLOMBIA S.A - GUALAN</v>
          </cell>
        </row>
        <row r="35">
          <cell r="A35" t="str">
            <v>I2DIT001</v>
          </cell>
          <cell r="B35">
            <v>278315</v>
          </cell>
          <cell r="C35" t="str">
            <v>ARROCERA LA MARIA</v>
          </cell>
        </row>
        <row r="36">
          <cell r="A36" t="str">
            <v>I2DKR001</v>
          </cell>
          <cell r="B36">
            <v>278316</v>
          </cell>
          <cell r="C36" t="str">
            <v>KOKORIKO IBAGUE KRA 3</v>
          </cell>
        </row>
        <row r="37">
          <cell r="A37" t="str">
            <v>I2DKS001</v>
          </cell>
          <cell r="B37">
            <v>278317</v>
          </cell>
          <cell r="C37" t="str">
            <v>KOKORIKO IBAGUE KRA 5</v>
          </cell>
        </row>
        <row r="38">
          <cell r="A38" t="str">
            <v>I2DLC001</v>
          </cell>
          <cell r="B38">
            <v>298</v>
          </cell>
          <cell r="C38" t="str">
            <v>Proarroz S.A</v>
          </cell>
        </row>
        <row r="39">
          <cell r="A39" t="str">
            <v>I2DT3001</v>
          </cell>
          <cell r="B39">
            <v>281227</v>
          </cell>
          <cell r="C39" t="str">
            <v>ECOPETROL CAMPO TOLDADO</v>
          </cell>
        </row>
        <row r="40">
          <cell r="A40" t="str">
            <v>I2DY3001</v>
          </cell>
          <cell r="B40">
            <v>282200</v>
          </cell>
          <cell r="C40" t="str">
            <v>S.K.N. LA GAITANA</v>
          </cell>
        </row>
        <row r="41">
          <cell r="A41" t="str">
            <v>I2DYX001</v>
          </cell>
          <cell r="B41">
            <v>282213</v>
          </cell>
          <cell r="C41" t="str">
            <v>KOKORIKO MELGAR</v>
          </cell>
        </row>
        <row r="42">
          <cell r="A42" t="str">
            <v>I2DYY001</v>
          </cell>
          <cell r="B42">
            <v>282214</v>
          </cell>
          <cell r="C42" t="str">
            <v>KOKORIKO MELGAR - PARQUE PPAL</v>
          </cell>
        </row>
        <row r="43">
          <cell r="A43" t="str">
            <v>I2DZT001</v>
          </cell>
          <cell r="B43">
            <v>282161</v>
          </cell>
          <cell r="C43" t="str">
            <v>Avícola Colombiana La Esperanza</v>
          </cell>
        </row>
        <row r="44">
          <cell r="A44" t="str">
            <v>I2E2C001</v>
          </cell>
          <cell r="B44">
            <v>283546</v>
          </cell>
          <cell r="C44" t="str">
            <v>Avícola Colombiana El Agrado</v>
          </cell>
        </row>
        <row r="45">
          <cell r="A45" t="str">
            <v>I2EAP001</v>
          </cell>
          <cell r="B45">
            <v>286148</v>
          </cell>
          <cell r="C45" t="str">
            <v>Avícola Colombiana Las Palmas</v>
          </cell>
        </row>
        <row r="46">
          <cell r="A46" t="str">
            <v>I2EFU001</v>
          </cell>
          <cell r="B46">
            <v>288551</v>
          </cell>
          <cell r="C46" t="str">
            <v>ECOPETROL CAMPO QUIMBAYA</v>
          </cell>
        </row>
        <row r="47">
          <cell r="A47" t="str">
            <v>I2EGH001</v>
          </cell>
          <cell r="B47">
            <v>288324</v>
          </cell>
          <cell r="C47" t="str">
            <v>Inveragro</v>
          </cell>
        </row>
        <row r="48">
          <cell r="A48" t="str">
            <v>I2EHH001</v>
          </cell>
          <cell r="B48">
            <v>290046</v>
          </cell>
          <cell r="C48" t="str">
            <v>ELIAS ACOSTA Y CIA. S.C</v>
          </cell>
        </row>
        <row r="49">
          <cell r="A49" t="str">
            <v>I2EHV001</v>
          </cell>
          <cell r="B49">
            <v>275168</v>
          </cell>
          <cell r="C49" t="str">
            <v>ARROCERA BOLUGA</v>
          </cell>
        </row>
        <row r="50">
          <cell r="A50" t="str">
            <v>I2ELF001</v>
          </cell>
          <cell r="B50">
            <v>289323</v>
          </cell>
          <cell r="C50" t="str">
            <v>S.K.N CARIBECAFE LTDA-TOLIMA</v>
          </cell>
        </row>
        <row r="51">
          <cell r="A51" t="str">
            <v>I2ENK001</v>
          </cell>
          <cell r="B51">
            <v>278975</v>
          </cell>
          <cell r="C51" t="str">
            <v>MERCACENTRO 4</v>
          </cell>
        </row>
        <row r="52">
          <cell r="A52" t="str">
            <v>I2EQ9001</v>
          </cell>
          <cell r="B52">
            <v>291940</v>
          </cell>
          <cell r="C52" t="str">
            <v>PISCILAGO</v>
          </cell>
        </row>
        <row r="53">
          <cell r="A53" t="str">
            <v>I2ERG001</v>
          </cell>
          <cell r="B53">
            <v>285</v>
          </cell>
          <cell r="C53" t="str">
            <v>Trilladora pijao</v>
          </cell>
        </row>
        <row r="54">
          <cell r="A54" t="str">
            <v>I2ERP001</v>
          </cell>
          <cell r="B54">
            <v>110</v>
          </cell>
          <cell r="C54" t="str">
            <v>CLUB DE LA POLICIA</v>
          </cell>
        </row>
        <row r="55">
          <cell r="A55" t="str">
            <v>I2ESG001</v>
          </cell>
          <cell r="B55">
            <v>294227</v>
          </cell>
          <cell r="C55" t="str">
            <v>Casa de Moneda</v>
          </cell>
        </row>
        <row r="56">
          <cell r="A56" t="str">
            <v>I2EWG001</v>
          </cell>
          <cell r="B56">
            <v>293873</v>
          </cell>
          <cell r="C56" t="str">
            <v>CLINICA DEL TOLIMA</v>
          </cell>
        </row>
        <row r="57">
          <cell r="A57" t="str">
            <v>I2EWI001</v>
          </cell>
          <cell r="B57">
            <v>293866</v>
          </cell>
          <cell r="C57" t="str">
            <v>GRANJA B/AIRES CLASIF. PERALES</v>
          </cell>
        </row>
        <row r="58">
          <cell r="A58" t="str">
            <v>I2EY7001</v>
          </cell>
          <cell r="B58">
            <v>57999</v>
          </cell>
          <cell r="C58" t="str">
            <v>CORPORACION CLUB CAMPESTRE</v>
          </cell>
        </row>
        <row r="59">
          <cell r="A59" t="str">
            <v>I2F2B001</v>
          </cell>
          <cell r="B59">
            <v>296714</v>
          </cell>
          <cell r="C59" t="str">
            <v>Praxedis - Carolina</v>
          </cell>
        </row>
        <row r="60">
          <cell r="A60" t="str">
            <v>I2F2M001</v>
          </cell>
          <cell r="B60">
            <v>296</v>
          </cell>
          <cell r="C60" t="str">
            <v>COOMCAFE LTDA.</v>
          </cell>
        </row>
        <row r="61">
          <cell r="A61" t="str">
            <v>I2F2U001</v>
          </cell>
          <cell r="B61">
            <v>65</v>
          </cell>
          <cell r="C61" t="str">
            <v xml:space="preserve">Edificio del Café </v>
          </cell>
        </row>
        <row r="62">
          <cell r="A62" t="str">
            <v>I2F2V001</v>
          </cell>
          <cell r="B62">
            <v>296154</v>
          </cell>
          <cell r="C62" t="str">
            <v>CLINICA MINERVA</v>
          </cell>
        </row>
        <row r="63">
          <cell r="A63" t="str">
            <v>I2F56001</v>
          </cell>
          <cell r="B63">
            <v>82</v>
          </cell>
          <cell r="C63" t="str">
            <v>CARULLA LA 60</v>
          </cell>
        </row>
        <row r="64">
          <cell r="A64" t="str">
            <v>I2F57001</v>
          </cell>
          <cell r="B64">
            <v>18</v>
          </cell>
          <cell r="C64" t="str">
            <v>CARULLA LA 28</v>
          </cell>
        </row>
        <row r="65">
          <cell r="A65" t="str">
            <v>I2FBM001</v>
          </cell>
          <cell r="B65">
            <v>650</v>
          </cell>
          <cell r="C65" t="str">
            <v>Molino Andes</v>
          </cell>
        </row>
        <row r="66">
          <cell r="A66" t="str">
            <v>I2FC1001</v>
          </cell>
          <cell r="B66">
            <v>218056</v>
          </cell>
          <cell r="C66" t="str">
            <v>trilladora chaparral</v>
          </cell>
        </row>
        <row r="67">
          <cell r="A67" t="str">
            <v>I2FEK001</v>
          </cell>
          <cell r="B67">
            <v>8</v>
          </cell>
          <cell r="C67" t="str">
            <v>telecom ibague</v>
          </cell>
        </row>
        <row r="68">
          <cell r="A68" t="str">
            <v>I2FEL001</v>
          </cell>
          <cell r="B68">
            <v>113</v>
          </cell>
          <cell r="C68" t="str">
            <v>telecom espinal</v>
          </cell>
        </row>
        <row r="69">
          <cell r="A69" t="str">
            <v>I2FHW001</v>
          </cell>
          <cell r="B69">
            <v>178400</v>
          </cell>
          <cell r="C69" t="str">
            <v>PPC LTDA.</v>
          </cell>
        </row>
        <row r="70">
          <cell r="A70" t="str">
            <v>I2FJP001</v>
          </cell>
          <cell r="B70">
            <v>301478</v>
          </cell>
          <cell r="C70" t="str">
            <v>TRIPLEX BRAUN Y CIA LTDA.</v>
          </cell>
        </row>
        <row r="71">
          <cell r="A71" t="str">
            <v>I2FK2001</v>
          </cell>
          <cell r="B71">
            <v>461</v>
          </cell>
          <cell r="C71" t="str">
            <v xml:space="preserve">Molino Espinal </v>
          </cell>
        </row>
        <row r="72">
          <cell r="A72" t="str">
            <v>I2FL5001</v>
          </cell>
          <cell r="B72">
            <v>336</v>
          </cell>
          <cell r="C72" t="str">
            <v>Inversiones Country</v>
          </cell>
        </row>
        <row r="73">
          <cell r="A73" t="str">
            <v>I2FMH001</v>
          </cell>
          <cell r="B73">
            <v>15</v>
          </cell>
          <cell r="C73" t="str">
            <v>Fedco</v>
          </cell>
        </row>
        <row r="74">
          <cell r="A74" t="str">
            <v>I2FMN001</v>
          </cell>
          <cell r="B74">
            <v>290009</v>
          </cell>
          <cell r="C74" t="str">
            <v>CLUB MILITAR LAS MERCEDES</v>
          </cell>
        </row>
        <row r="75">
          <cell r="A75" t="str">
            <v>I2FOB001</v>
          </cell>
          <cell r="B75">
            <v>79</v>
          </cell>
          <cell r="C75" t="str">
            <v>INVERSIONES DOIMA</v>
          </cell>
        </row>
        <row r="76">
          <cell r="A76" t="str">
            <v>I2FS6001</v>
          </cell>
          <cell r="B76">
            <v>257</v>
          </cell>
          <cell r="C76" t="str">
            <v>MOLINO CARIBE</v>
          </cell>
        </row>
        <row r="77">
          <cell r="A77" t="str">
            <v>I2FTQ001</v>
          </cell>
          <cell r="B77">
            <v>247</v>
          </cell>
          <cell r="C77" t="str">
            <v>MOLINO PACANDE</v>
          </cell>
        </row>
        <row r="78">
          <cell r="A78" t="str">
            <v>I2FUV001</v>
          </cell>
          <cell r="B78">
            <v>434</v>
          </cell>
          <cell r="C78" t="str">
            <v>Invers. Arroz Caribe</v>
          </cell>
        </row>
        <row r="79">
          <cell r="A79" t="str">
            <v>I2FUW001</v>
          </cell>
          <cell r="B79">
            <v>305544</v>
          </cell>
          <cell r="C79" t="str">
            <v>MACRO</v>
          </cell>
        </row>
        <row r="80">
          <cell r="A80" t="str">
            <v>I2G2F001</v>
          </cell>
          <cell r="B80">
            <v>1</v>
          </cell>
          <cell r="C80" t="str">
            <v>colesxelsos</v>
          </cell>
        </row>
        <row r="81">
          <cell r="A81" t="str">
            <v>I2G2G001</v>
          </cell>
          <cell r="B81">
            <v>1</v>
          </cell>
          <cell r="C81" t="str">
            <v>Edificio Banco de la Republica</v>
          </cell>
        </row>
        <row r="82">
          <cell r="A82" t="str">
            <v>I2G5L001</v>
          </cell>
          <cell r="C82" t="str">
            <v>INAVIGOR</v>
          </cell>
        </row>
        <row r="83">
          <cell r="A83" t="str">
            <v>I2G5X001</v>
          </cell>
          <cell r="B83" t="str">
            <v>xxxx</v>
          </cell>
          <cell r="C83" t="str">
            <v>PARADOR ROJO MELGAR</v>
          </cell>
        </row>
        <row r="84">
          <cell r="A84" t="str">
            <v>I2G6L001</v>
          </cell>
          <cell r="B84" t="str">
            <v>xxxx</v>
          </cell>
          <cell r="C84" t="str">
            <v>UNIVERSIDAD DEL TOLIMA</v>
          </cell>
        </row>
        <row r="85">
          <cell r="A85" t="str">
            <v>ICDM2001</v>
          </cell>
          <cell r="B85">
            <v>275044</v>
          </cell>
          <cell r="C85" t="str">
            <v>CEMENTOS DIAMANTE</v>
          </cell>
        </row>
        <row r="86">
          <cell r="A86" t="str">
            <v>IFBT1001</v>
          </cell>
          <cell r="B86">
            <v>275096</v>
          </cell>
          <cell r="C86" t="str">
            <v>FIBRATOLIMA TEXTILES</v>
          </cell>
        </row>
        <row r="87">
          <cell r="A87" t="str">
            <v>ILPQ1001</v>
          </cell>
          <cell r="B87">
            <v>275048</v>
          </cell>
          <cell r="C87" t="str">
            <v>ECOPETROL LA PARROQUIA</v>
          </cell>
        </row>
        <row r="88">
          <cell r="A88" t="str">
            <v>ISPN1001</v>
          </cell>
          <cell r="B88">
            <v>290006</v>
          </cell>
          <cell r="C88" t="str">
            <v>ARROZ DIANA S.A</v>
          </cell>
        </row>
        <row r="89">
          <cell r="A89" t="str">
            <v>ITLS1001</v>
          </cell>
          <cell r="B89">
            <v>290000</v>
          </cell>
          <cell r="C89" t="str">
            <v>CAFAM</v>
          </cell>
        </row>
        <row r="90">
          <cell r="A90" t="str">
            <v>ITXP1001</v>
          </cell>
          <cell r="B90">
            <v>290005</v>
          </cell>
          <cell r="C90" t="str">
            <v>TEXPINAL</v>
          </cell>
        </row>
      </sheetData>
      <sheetData sheetId="2" refreshError="1">
        <row r="2">
          <cell r="I2">
            <v>1</v>
          </cell>
          <cell r="J2">
            <v>11.7715</v>
          </cell>
        </row>
        <row r="3">
          <cell r="I3">
            <v>2</v>
          </cell>
          <cell r="J3">
            <v>5.1344000000000003</v>
          </cell>
        </row>
        <row r="4">
          <cell r="I4">
            <v>3</v>
          </cell>
          <cell r="J4">
            <v>2.6128999999999998</v>
          </cell>
        </row>
        <row r="5">
          <cell r="I5">
            <v>4</v>
          </cell>
          <cell r="J5">
            <v>1.19</v>
          </cell>
        </row>
      </sheetData>
      <sheetData sheetId="3"/>
      <sheetData sheetId="4"/>
      <sheetData sheetId="5"/>
      <sheetData sheetId="6" refreshError="1">
        <row r="45">
          <cell r="A45" t="str">
            <v>I1AAB001</v>
          </cell>
          <cell r="B45">
            <v>399930.41</v>
          </cell>
          <cell r="C45" t="str">
            <v>NROTROS</v>
          </cell>
          <cell r="D45" t="str">
            <v>UNION DE ARROCEROS  - SAN JOAQ</v>
          </cell>
        </row>
        <row r="46">
          <cell r="A46" t="str">
            <v>I1ARH001</v>
          </cell>
          <cell r="B46">
            <v>506103.13</v>
          </cell>
          <cell r="C46" t="str">
            <v>NROTROS</v>
          </cell>
          <cell r="D46" t="str">
            <v>MOLINO FLORHUILA S.A CHICO</v>
          </cell>
        </row>
        <row r="47">
          <cell r="A47" t="str">
            <v>I2AFQ001</v>
          </cell>
          <cell r="B47">
            <v>470875.18</v>
          </cell>
          <cell r="C47" t="str">
            <v>NROTROS</v>
          </cell>
          <cell r="D47" t="str">
            <v>INVERSIONES ROA V. SOLANO S.C</v>
          </cell>
        </row>
        <row r="48">
          <cell r="A48" t="str">
            <v>I2AW3001</v>
          </cell>
          <cell r="B48">
            <v>202193.69</v>
          </cell>
          <cell r="C48" t="str">
            <v>NROTROS</v>
          </cell>
          <cell r="D48" t="str">
            <v>UNION DE ARROCEROS  - ESPINAL</v>
          </cell>
        </row>
        <row r="49">
          <cell r="A49" t="str">
            <v>I2AXK001</v>
          </cell>
          <cell r="B49">
            <v>395608.24</v>
          </cell>
          <cell r="C49" t="str">
            <v>NROTROS</v>
          </cell>
          <cell r="D49" t="str">
            <v>HIPERMERCADO OPTIMO CADENALCO</v>
          </cell>
        </row>
        <row r="50">
          <cell r="A50" t="str">
            <v>I2B1B001</v>
          </cell>
          <cell r="B50">
            <v>284497.90999999997</v>
          </cell>
          <cell r="C50" t="str">
            <v>NROTROS</v>
          </cell>
          <cell r="D50" t="str">
            <v>COLOMBIANA DE INCUBACION LTDA</v>
          </cell>
        </row>
        <row r="51">
          <cell r="A51" t="str">
            <v>I2B3C001</v>
          </cell>
          <cell r="B51">
            <v>365810.24</v>
          </cell>
          <cell r="C51" t="str">
            <v>NROTROS</v>
          </cell>
          <cell r="D51" t="str">
            <v>INDUSTRIAS ALIADAS</v>
          </cell>
        </row>
        <row r="52">
          <cell r="A52" t="str">
            <v>I2BIM001</v>
          </cell>
          <cell r="B52">
            <v>231913.06</v>
          </cell>
          <cell r="C52" t="str">
            <v>NROTROS</v>
          </cell>
          <cell r="D52" t="str">
            <v>MOLINO PAJONALES</v>
          </cell>
        </row>
        <row r="53">
          <cell r="A53" t="str">
            <v>I2C15001</v>
          </cell>
          <cell r="B53">
            <v>70471.539999999994</v>
          </cell>
          <cell r="C53" t="str">
            <v>NROTROS</v>
          </cell>
          <cell r="D53" t="str">
            <v>GASEOSAS MARIQUITA</v>
          </cell>
        </row>
        <row r="54">
          <cell r="A54" t="str">
            <v>I2C5A001</v>
          </cell>
          <cell r="B54">
            <v>348929.05</v>
          </cell>
          <cell r="C54" t="str">
            <v>NROTROS</v>
          </cell>
          <cell r="D54" t="str">
            <v>COMANDO AEREO  DE APOYO TACTIC</v>
          </cell>
        </row>
        <row r="55">
          <cell r="A55" t="str">
            <v>I2C5B001</v>
          </cell>
          <cell r="B55">
            <v>134878.94</v>
          </cell>
          <cell r="C55" t="str">
            <v>NROTROS</v>
          </cell>
          <cell r="D55" t="str">
            <v>CIRCULO DE SUBOFICIALES FF.MM</v>
          </cell>
        </row>
        <row r="56">
          <cell r="A56" t="str">
            <v>I2C5D001</v>
          </cell>
          <cell r="B56">
            <v>74683.97</v>
          </cell>
          <cell r="C56" t="str">
            <v>NROTROS</v>
          </cell>
          <cell r="D56" t="str">
            <v>SOC. HOTELERA DELTOLIMA SOFI</v>
          </cell>
        </row>
        <row r="57">
          <cell r="A57" t="str">
            <v>I2C5E001</v>
          </cell>
          <cell r="B57">
            <v>88027.55</v>
          </cell>
          <cell r="C57" t="str">
            <v>NROTROS</v>
          </cell>
          <cell r="D57" t="str">
            <v>IBAL</v>
          </cell>
        </row>
        <row r="58">
          <cell r="A58" t="str">
            <v>I2C6P001</v>
          </cell>
          <cell r="B58">
            <v>59946.16</v>
          </cell>
          <cell r="C58" t="str">
            <v>NROTROS</v>
          </cell>
          <cell r="D58" t="str">
            <v>DESMOTOLIMA S.A.E.S.P</v>
          </cell>
        </row>
        <row r="59">
          <cell r="A59" t="str">
            <v>I2C8O001</v>
          </cell>
          <cell r="B59">
            <v>46805.38</v>
          </cell>
          <cell r="C59" t="str">
            <v>NROTROS</v>
          </cell>
          <cell r="D59" t="str">
            <v>AGROZ</v>
          </cell>
        </row>
        <row r="60">
          <cell r="A60" t="str">
            <v>I2CKB001</v>
          </cell>
          <cell r="B60">
            <v>216845.99</v>
          </cell>
          <cell r="C60" t="str">
            <v>NROTROS</v>
          </cell>
          <cell r="D60" t="str">
            <v>FATEXTOL PLANTA</v>
          </cell>
        </row>
        <row r="61">
          <cell r="A61" t="str">
            <v>I2CQA001</v>
          </cell>
          <cell r="B61">
            <v>35561.269999999997</v>
          </cell>
          <cell r="C61" t="str">
            <v>NROTROS</v>
          </cell>
          <cell r="D61" t="str">
            <v>CIA AGROP E IND. PAJONALES S.A</v>
          </cell>
        </row>
        <row r="62">
          <cell r="A62" t="str">
            <v>I2CQI001</v>
          </cell>
          <cell r="B62">
            <v>32522.3</v>
          </cell>
          <cell r="C62" t="str">
            <v>NROTROS</v>
          </cell>
          <cell r="D62" t="str">
            <v>HACIENDA EL TRIUNFO</v>
          </cell>
        </row>
        <row r="63">
          <cell r="A63" t="str">
            <v>I2CQN001</v>
          </cell>
          <cell r="B63">
            <v>46242.66</v>
          </cell>
          <cell r="C63" t="str">
            <v>NROTROS</v>
          </cell>
          <cell r="D63" t="str">
            <v>HUEVOS ORO LTDA</v>
          </cell>
        </row>
        <row r="64">
          <cell r="A64" t="str">
            <v>I2CVA001</v>
          </cell>
          <cell r="B64">
            <v>9703.81</v>
          </cell>
          <cell r="C64" t="str">
            <v>NROTROS</v>
          </cell>
          <cell r="D64" t="str">
            <v>PERIODICO EL NUEVO DIA</v>
          </cell>
        </row>
        <row r="65">
          <cell r="A65" t="str">
            <v>I2CZE001</v>
          </cell>
          <cell r="B65">
            <v>58111.66</v>
          </cell>
          <cell r="C65" t="str">
            <v>NROTROS</v>
          </cell>
          <cell r="D65" t="str">
            <v>AGRICOLA SAN MARINO</v>
          </cell>
        </row>
        <row r="66">
          <cell r="A66" t="str">
            <v>I2D13001</v>
          </cell>
          <cell r="B66">
            <v>78691.63</v>
          </cell>
          <cell r="C66" t="str">
            <v>NROTROS</v>
          </cell>
          <cell r="D66" t="str">
            <v>CARCAFE-MEMBER OF VOLCAFE GROU</v>
          </cell>
        </row>
        <row r="67">
          <cell r="A67" t="str">
            <v>I2D2M001</v>
          </cell>
          <cell r="B67">
            <v>102847.51</v>
          </cell>
          <cell r="C67" t="str">
            <v>NROTROS</v>
          </cell>
          <cell r="D67" t="str">
            <v>GRANJA BUENOS AIRES S.A</v>
          </cell>
        </row>
        <row r="68">
          <cell r="A68" t="str">
            <v>I2DG8001</v>
          </cell>
          <cell r="B68">
            <v>47086.29</v>
          </cell>
          <cell r="C68" t="str">
            <v>NROTROS</v>
          </cell>
          <cell r="D68" t="str">
            <v>FEDEARROZ-PLANTA DE SEMILLAS</v>
          </cell>
        </row>
        <row r="69">
          <cell r="A69" t="str">
            <v>I2DGB001</v>
          </cell>
          <cell r="B69">
            <v>64717.53</v>
          </cell>
          <cell r="C69" t="str">
            <v>NROTROS</v>
          </cell>
          <cell r="D69" t="str">
            <v>ECOPETROL GUALANDAY</v>
          </cell>
        </row>
        <row r="70">
          <cell r="A70" t="str">
            <v>I2DHD001</v>
          </cell>
          <cell r="B70">
            <v>117383.33</v>
          </cell>
          <cell r="C70" t="str">
            <v>NROTROS</v>
          </cell>
          <cell r="D70" t="str">
            <v>AVICOLA COLOMBIANA -SAN FELIPE</v>
          </cell>
        </row>
        <row r="71">
          <cell r="A71" t="str">
            <v>I2DHF001</v>
          </cell>
          <cell r="B71">
            <v>24548.45</v>
          </cell>
          <cell r="C71" t="str">
            <v>NROTROS</v>
          </cell>
          <cell r="D71" t="str">
            <v>MOBIL DE COLOMBIA S.A - GUALAN</v>
          </cell>
        </row>
        <row r="72">
          <cell r="A72" t="str">
            <v>I2DKR001</v>
          </cell>
          <cell r="B72">
            <v>14879.02</v>
          </cell>
          <cell r="C72" t="str">
            <v>NROTROS</v>
          </cell>
          <cell r="D72" t="str">
            <v>KOKORIKO IBAGUE KRA 3</v>
          </cell>
        </row>
        <row r="73">
          <cell r="A73" t="str">
            <v>I2DKS001</v>
          </cell>
          <cell r="B73">
            <v>10821.84</v>
          </cell>
          <cell r="C73" t="str">
            <v>NROTROS</v>
          </cell>
          <cell r="D73" t="str">
            <v>KOKORIKO IBAGUE KRA 5</v>
          </cell>
        </row>
        <row r="74">
          <cell r="A74" t="str">
            <v>I2DT3001</v>
          </cell>
          <cell r="B74">
            <v>677112.61</v>
          </cell>
          <cell r="C74" t="str">
            <v>NROTROS</v>
          </cell>
          <cell r="D74" t="str">
            <v>ECOPETROL CAMPO TOLDADO</v>
          </cell>
        </row>
        <row r="75">
          <cell r="A75" t="str">
            <v>I2DY3001</v>
          </cell>
          <cell r="B75">
            <v>81427.08</v>
          </cell>
          <cell r="C75" t="str">
            <v>NROTROS</v>
          </cell>
          <cell r="D75" t="str">
            <v>S.K.N. LA GAITANA</v>
          </cell>
        </row>
        <row r="76">
          <cell r="A76" t="str">
            <v>I2DYX001</v>
          </cell>
          <cell r="B76">
            <v>23213.09</v>
          </cell>
          <cell r="C76" t="str">
            <v>NROTROS</v>
          </cell>
          <cell r="D76" t="str">
            <v>KOKORIKO MELGAR</v>
          </cell>
        </row>
        <row r="77">
          <cell r="A77" t="str">
            <v>I2DYY001</v>
          </cell>
          <cell r="B77">
            <v>11056.72</v>
          </cell>
          <cell r="C77" t="str">
            <v>NROTROS</v>
          </cell>
          <cell r="D77" t="str">
            <v>KOKORIKO MELGAR - PARQUE PPAL</v>
          </cell>
        </row>
        <row r="78">
          <cell r="A78" t="str">
            <v>I2DZT001</v>
          </cell>
          <cell r="B78">
            <v>23714.9</v>
          </cell>
          <cell r="C78" t="str">
            <v>NROTROS</v>
          </cell>
          <cell r="D78" t="str">
            <v>AVICOLA COLOMBIANA-LA ESPERANZ</v>
          </cell>
        </row>
        <row r="79">
          <cell r="A79" t="str">
            <v>I2E2C001</v>
          </cell>
          <cell r="B79">
            <v>13888.34</v>
          </cell>
          <cell r="C79" t="str">
            <v>NROTROS</v>
          </cell>
          <cell r="D79" t="str">
            <v>AVICOLA COLOMBIANA - EL AGRADO</v>
          </cell>
        </row>
        <row r="80">
          <cell r="A80" t="str">
            <v>I2EAP001</v>
          </cell>
          <cell r="B80">
            <v>109678.28</v>
          </cell>
          <cell r="C80" t="str">
            <v>NROTROS</v>
          </cell>
          <cell r="D80" t="str">
            <v>AVICOLA COLOMBIANA-LAS PALMAS</v>
          </cell>
        </row>
        <row r="81">
          <cell r="A81" t="str">
            <v>I2EFU001</v>
          </cell>
          <cell r="B81">
            <v>27174.959999999999</v>
          </cell>
          <cell r="C81" t="str">
            <v>NROTROS</v>
          </cell>
          <cell r="D81" t="str">
            <v>ECOPETROL CAMPO QUIMBAYA</v>
          </cell>
        </row>
        <row r="82">
          <cell r="A82" t="str">
            <v>I2EGH001</v>
          </cell>
          <cell r="B82">
            <v>203095.71</v>
          </cell>
          <cell r="C82" t="str">
            <v>NROTROS</v>
          </cell>
          <cell r="D82" t="str">
            <v>INVERAGRO-INCUB-LA PARROQUIA</v>
          </cell>
        </row>
        <row r="83">
          <cell r="A83" t="str">
            <v>I2EHH001</v>
          </cell>
          <cell r="B83">
            <v>20840.45</v>
          </cell>
          <cell r="C83" t="str">
            <v>NROTROS</v>
          </cell>
          <cell r="D83" t="str">
            <v>ELIAS ACOSTA Y CIA. S.C</v>
          </cell>
        </row>
        <row r="84">
          <cell r="A84" t="str">
            <v>I2EHV001</v>
          </cell>
          <cell r="B84">
            <v>370613.44</v>
          </cell>
          <cell r="C84" t="str">
            <v>NROTROS</v>
          </cell>
          <cell r="D84" t="str">
            <v>ARROCERA BOLUGA</v>
          </cell>
        </row>
        <row r="85">
          <cell r="A85" t="str">
            <v>I2ELF001</v>
          </cell>
          <cell r="B85">
            <v>68540.850000000006</v>
          </cell>
          <cell r="C85" t="str">
            <v>NROTROS</v>
          </cell>
          <cell r="D85" t="str">
            <v>S.K.N CARIBECAFE LTDA-TOLIMA</v>
          </cell>
        </row>
        <row r="86">
          <cell r="A86" t="str">
            <v>I2EQ9001</v>
          </cell>
          <cell r="B86">
            <v>429008.97</v>
          </cell>
          <cell r="C86" t="str">
            <v>NROTROS</v>
          </cell>
          <cell r="D86" t="str">
            <v>COLSUBSIDIO-PISCILAGO</v>
          </cell>
        </row>
        <row r="87">
          <cell r="A87" t="str">
            <v>I2ESG001</v>
          </cell>
          <cell r="B87">
            <v>132891.73000000001</v>
          </cell>
          <cell r="C87" t="str">
            <v>NROTROS</v>
          </cell>
          <cell r="D87" t="str">
            <v>BANCO DE LA REPUBLICA.CASA DE</v>
          </cell>
        </row>
        <row r="88">
          <cell r="A88" t="str">
            <v>I2EWG001</v>
          </cell>
          <cell r="B88">
            <v>37598</v>
          </cell>
          <cell r="C88" t="str">
            <v>NROTROS</v>
          </cell>
          <cell r="D88" t="str">
            <v>CLINICA DEL TOLIMA</v>
          </cell>
        </row>
        <row r="89">
          <cell r="A89" t="str">
            <v>I2EWI001</v>
          </cell>
          <cell r="B89">
            <v>57486.18</v>
          </cell>
          <cell r="C89" t="str">
            <v>NROTROS</v>
          </cell>
          <cell r="D89" t="str">
            <v>GRANJA B/AIRES CLASIF. PERALES</v>
          </cell>
        </row>
        <row r="90">
          <cell r="A90" t="str">
            <v>I2F2M001</v>
          </cell>
          <cell r="B90">
            <v>57194.07</v>
          </cell>
          <cell r="C90" t="str">
            <v>NROTROS</v>
          </cell>
          <cell r="D90" t="str">
            <v>COOMCAFE LTDA.</v>
          </cell>
        </row>
        <row r="91">
          <cell r="A91" t="str">
            <v>I2F2U001</v>
          </cell>
          <cell r="B91">
            <v>46161.33</v>
          </cell>
          <cell r="C91" t="str">
            <v>NROTROS</v>
          </cell>
          <cell r="D91" t="str">
            <v xml:space="preserve">Edificio del Café </v>
          </cell>
        </row>
        <row r="92">
          <cell r="A92" t="str">
            <v>I2F2V001</v>
          </cell>
          <cell r="B92">
            <v>22838.12</v>
          </cell>
          <cell r="C92" t="str">
            <v>NROTROS</v>
          </cell>
          <cell r="D92" t="str">
            <v>CLINICA MINERVA</v>
          </cell>
        </row>
        <row r="93">
          <cell r="A93" t="str">
            <v>I2F56001</v>
          </cell>
          <cell r="B93">
            <v>25419.58</v>
          </cell>
          <cell r="C93" t="str">
            <v>NROTROS</v>
          </cell>
          <cell r="D93" t="str">
            <v>CARULLA LA 60</v>
          </cell>
        </row>
        <row r="94">
          <cell r="A94" t="str">
            <v>I2F57001</v>
          </cell>
          <cell r="B94">
            <v>53700.67</v>
          </cell>
          <cell r="C94" t="str">
            <v>NROTROS</v>
          </cell>
          <cell r="D94" t="str">
            <v>CARULLA LA 28</v>
          </cell>
        </row>
        <row r="95">
          <cell r="A95" t="str">
            <v>I2FBM001</v>
          </cell>
          <cell r="B95">
            <v>72239.88</v>
          </cell>
          <cell r="C95" t="str">
            <v>NROTROS</v>
          </cell>
          <cell r="D95" t="str">
            <v>MOLINO LOS ANDES LTDA</v>
          </cell>
        </row>
        <row r="96">
          <cell r="A96" t="str">
            <v>I2FHW001</v>
          </cell>
          <cell r="B96">
            <v>14067.32</v>
          </cell>
          <cell r="C96" t="str">
            <v>NROTROS</v>
          </cell>
          <cell r="D96" t="str">
            <v>P.P.C LTDA</v>
          </cell>
        </row>
        <row r="97">
          <cell r="A97" t="str">
            <v>I2FJP001</v>
          </cell>
          <cell r="B97">
            <v>14095.72</v>
          </cell>
          <cell r="C97" t="str">
            <v>NROTROS</v>
          </cell>
          <cell r="D97" t="str">
            <v>TRIPLEX BRAUN Y CIA LTDA.</v>
          </cell>
        </row>
        <row r="98">
          <cell r="A98" t="str">
            <v>I2FL5001</v>
          </cell>
          <cell r="B98">
            <v>21279.89</v>
          </cell>
          <cell r="C98" t="str">
            <v>NROTROS</v>
          </cell>
          <cell r="D98" t="str">
            <v>Inversiones Country</v>
          </cell>
        </row>
        <row r="99">
          <cell r="A99" t="str">
            <v>I2FMH001</v>
          </cell>
          <cell r="B99">
            <v>10099.120000000001</v>
          </cell>
          <cell r="C99" t="str">
            <v>NROTROS</v>
          </cell>
          <cell r="D99" t="str">
            <v>Fedco</v>
          </cell>
        </row>
        <row r="100">
          <cell r="A100" t="str">
            <v>I2FMN001</v>
          </cell>
          <cell r="B100">
            <v>178381.76</v>
          </cell>
          <cell r="C100" t="str">
            <v>NROTROS</v>
          </cell>
          <cell r="D100" t="str">
            <v>CLUB MILITAR LAS MERCEDES</v>
          </cell>
        </row>
        <row r="101">
          <cell r="A101" t="str">
            <v>I2FS6001</v>
          </cell>
          <cell r="B101">
            <v>165055.57</v>
          </cell>
          <cell r="C101" t="str">
            <v>NROTROS</v>
          </cell>
          <cell r="D101" t="str">
            <v>Molino Caribe</v>
          </cell>
        </row>
        <row r="102">
          <cell r="A102" t="str">
            <v>I2FUV001</v>
          </cell>
          <cell r="B102">
            <v>242330.65</v>
          </cell>
          <cell r="C102" t="str">
            <v>NROTROS</v>
          </cell>
          <cell r="D102" t="str">
            <v>CARIBE</v>
          </cell>
        </row>
        <row r="103">
          <cell r="A103" t="str">
            <v>I2FUW001</v>
          </cell>
          <cell r="B103">
            <v>142498.60999999999</v>
          </cell>
          <cell r="C103" t="str">
            <v>NROTROS</v>
          </cell>
          <cell r="D103" t="str">
            <v>MACRO</v>
          </cell>
        </row>
        <row r="104">
          <cell r="A104" t="str">
            <v>I2G2G001</v>
          </cell>
          <cell r="B104">
            <v>45575.43</v>
          </cell>
          <cell r="C104" t="str">
            <v>NROTROS</v>
          </cell>
          <cell r="D104" t="str">
            <v>Edificio Banco de la Republica</v>
          </cell>
        </row>
        <row r="105">
          <cell r="A105" t="str">
            <v>I2G5L001</v>
          </cell>
          <cell r="B105">
            <v>22148.59</v>
          </cell>
          <cell r="C105" t="str">
            <v>NROTROS</v>
          </cell>
          <cell r="D105" t="str">
            <v>INAVIGOR</v>
          </cell>
        </row>
        <row r="106">
          <cell r="A106" t="str">
            <v>I2G5X001</v>
          </cell>
          <cell r="B106">
            <v>39299.83</v>
          </cell>
          <cell r="C106" t="str">
            <v>NROTROS</v>
          </cell>
          <cell r="D106" t="str">
            <v>PARADOR ROJO MELGAR</v>
          </cell>
        </row>
        <row r="107">
          <cell r="A107" t="str">
            <v>I2GI8001</v>
          </cell>
          <cell r="B107">
            <v>21273.46</v>
          </cell>
          <cell r="C107" t="str">
            <v>NROTROS</v>
          </cell>
          <cell r="D107" t="str">
            <v xml:space="preserve">CILPAIS I.R.G.  S.A. </v>
          </cell>
        </row>
        <row r="108">
          <cell r="A108" t="str">
            <v>I2GNK001</v>
          </cell>
          <cell r="B108">
            <v>7115.93</v>
          </cell>
          <cell r="C108" t="str">
            <v>NROTROS</v>
          </cell>
          <cell r="D108" t="str">
            <v>INVERANGEL S.A</v>
          </cell>
        </row>
        <row r="109">
          <cell r="A109" t="str">
            <v>I2GPR001</v>
          </cell>
          <cell r="B109">
            <v>295594.59999999998</v>
          </cell>
          <cell r="C109" t="str">
            <v>NROTROS</v>
          </cell>
          <cell r="D109" t="str">
            <v>Grandes superficies de colombia</v>
          </cell>
        </row>
        <row r="110">
          <cell r="A110" t="str">
            <v>ICDM2001</v>
          </cell>
          <cell r="B110">
            <v>292037.17</v>
          </cell>
          <cell r="C110" t="str">
            <v>NROTROS</v>
          </cell>
          <cell r="D110" t="str">
            <v>CEMENTOS DIAMANTE</v>
          </cell>
        </row>
        <row r="111">
          <cell r="A111" t="str">
            <v>IFBT1001</v>
          </cell>
          <cell r="B111">
            <v>2258175.54</v>
          </cell>
          <cell r="C111" t="str">
            <v>NROTROS</v>
          </cell>
          <cell r="D111" t="str">
            <v>FIBRATOLIMA TEXTILES</v>
          </cell>
        </row>
        <row r="112">
          <cell r="A112" t="str">
            <v>ILPQ1001</v>
          </cell>
          <cell r="B112">
            <v>535975.26</v>
          </cell>
          <cell r="C112" t="str">
            <v>NROTROS</v>
          </cell>
          <cell r="D112" t="str">
            <v>ECOPETROL LA PARROQUIA</v>
          </cell>
        </row>
        <row r="113">
          <cell r="A113" t="str">
            <v>ISPN1001</v>
          </cell>
          <cell r="B113">
            <v>1031311.66</v>
          </cell>
          <cell r="C113" t="str">
            <v>NROTROS</v>
          </cell>
          <cell r="D113" t="str">
            <v>ARROZ DIANA S.A</v>
          </cell>
        </row>
        <row r="114">
          <cell r="A114" t="str">
            <v>ITLS1001</v>
          </cell>
          <cell r="B114">
            <v>1013171.68</v>
          </cell>
          <cell r="C114" t="str">
            <v>NROTROS</v>
          </cell>
          <cell r="D114" t="str">
            <v>CAFAM</v>
          </cell>
        </row>
        <row r="115">
          <cell r="A115" t="str">
            <v>ITXP1001</v>
          </cell>
          <cell r="B115">
            <v>1730085.93</v>
          </cell>
          <cell r="C115" t="str">
            <v>NROTROS</v>
          </cell>
          <cell r="D115" t="str">
            <v>TEXPINAL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antes anuales"/>
      <sheetName val="Monomias"/>
      <sheetName val="Graphica"/>
    </sheetNames>
    <sheetDataSet>
      <sheetData sheetId="0">
        <row r="2">
          <cell r="C2">
            <v>0.71</v>
          </cell>
        </row>
        <row r="3">
          <cell r="C3">
            <v>0.78</v>
          </cell>
        </row>
        <row r="4">
          <cell r="C4">
            <v>0.72</v>
          </cell>
        </row>
        <row r="5">
          <cell r="C5">
            <v>0.76</v>
          </cell>
        </row>
        <row r="6">
          <cell r="D6">
            <v>1.25</v>
          </cell>
        </row>
        <row r="7">
          <cell r="D7">
            <v>1.25</v>
          </cell>
        </row>
        <row r="8">
          <cell r="D8">
            <v>1</v>
          </cell>
        </row>
        <row r="9">
          <cell r="D9">
            <v>0.2</v>
          </cell>
        </row>
        <row r="10">
          <cell r="D10">
            <v>0</v>
          </cell>
        </row>
        <row r="11">
          <cell r="D11">
            <v>-0.5</v>
          </cell>
        </row>
        <row r="12">
          <cell r="D12">
            <v>-0.4</v>
          </cell>
        </row>
        <row r="13">
          <cell r="D13">
            <v>-0.15</v>
          </cell>
        </row>
        <row r="14">
          <cell r="D14">
            <v>0.2</v>
          </cell>
        </row>
        <row r="15">
          <cell r="D15">
            <v>1.1000000000000001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 (2)"/>
      <sheetName val="AEN"/>
      <sheetName val="ACTIVA"/>
      <sheetName val="REACTIVA"/>
      <sheetName val="CONTADORES"/>
      <sheetName val="RESUMEN (2)"/>
      <sheetName val="RESUMEN"/>
      <sheetName val="Contactos"/>
      <sheetName val="CONT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ETLM1002</v>
          </cell>
          <cell r="B2">
            <v>429156.97</v>
          </cell>
          <cell r="C2" t="str">
            <v>EXPORTA</v>
          </cell>
        </row>
        <row r="3">
          <cell r="A3" t="str">
            <v>ETLM1006</v>
          </cell>
          <cell r="B3">
            <v>0</v>
          </cell>
          <cell r="C3" t="str">
            <v>EXPORTA</v>
          </cell>
        </row>
        <row r="4">
          <cell r="A4" t="str">
            <v>ETLM1009</v>
          </cell>
          <cell r="B4">
            <v>6871325.8399999999</v>
          </cell>
          <cell r="C4" t="str">
            <v>EXPORTA</v>
          </cell>
        </row>
        <row r="5">
          <cell r="A5" t="str">
            <v>ETLM1010</v>
          </cell>
          <cell r="B5">
            <v>5913377.7799999984</v>
          </cell>
          <cell r="C5" t="str">
            <v>EXPORTA</v>
          </cell>
        </row>
        <row r="6">
          <cell r="A6" t="str">
            <v>ETLM1011</v>
          </cell>
          <cell r="B6">
            <v>0</v>
          </cell>
          <cell r="C6" t="str">
            <v>EXPORTA</v>
          </cell>
        </row>
        <row r="7">
          <cell r="A7" t="str">
            <v>ETLM1012</v>
          </cell>
          <cell r="B7">
            <v>0</v>
          </cell>
          <cell r="C7" t="str">
            <v>EXPORTA</v>
          </cell>
        </row>
        <row r="8">
          <cell r="A8" t="str">
            <v>ETLM1013</v>
          </cell>
          <cell r="B8">
            <v>0</v>
          </cell>
          <cell r="C8" t="str">
            <v>EXPORTA</v>
          </cell>
        </row>
        <row r="9">
          <cell r="A9" t="str">
            <v>ETLM1023</v>
          </cell>
          <cell r="B9">
            <v>43939.48</v>
          </cell>
          <cell r="C9" t="str">
            <v>EXPORTA</v>
          </cell>
        </row>
        <row r="10">
          <cell r="A10" t="str">
            <v>ETLM1028</v>
          </cell>
          <cell r="B10">
            <v>144544.82999999999</v>
          </cell>
          <cell r="C10" t="str">
            <v>EXPORTA</v>
          </cell>
        </row>
        <row r="11">
          <cell r="A11" t="str">
            <v>ETLM1029</v>
          </cell>
          <cell r="B11">
            <v>18628522.210000001</v>
          </cell>
          <cell r="C11" t="str">
            <v>EXPORTA</v>
          </cell>
        </row>
        <row r="12">
          <cell r="A12" t="str">
            <v>ETLM1032</v>
          </cell>
          <cell r="B12">
            <v>0</v>
          </cell>
          <cell r="C12" t="str">
            <v>EXPORTA</v>
          </cell>
        </row>
        <row r="13">
          <cell r="A13" t="str">
            <v>ETLM1034</v>
          </cell>
          <cell r="B13">
            <v>11320</v>
          </cell>
          <cell r="C13" t="str">
            <v>EXPORTA</v>
          </cell>
        </row>
        <row r="14">
          <cell r="A14" t="str">
            <v>ETLM1036</v>
          </cell>
          <cell r="B14">
            <v>4744470.47</v>
          </cell>
          <cell r="C14" t="str">
            <v>EXPORTA</v>
          </cell>
        </row>
        <row r="15">
          <cell r="A15" t="str">
            <v>I2FDZ001</v>
          </cell>
          <cell r="B15">
            <v>3152960.36</v>
          </cell>
          <cell r="C15" t="str">
            <v>EXPORTA</v>
          </cell>
        </row>
        <row r="16">
          <cell r="A16" t="str">
            <v>ICHC1022</v>
          </cell>
          <cell r="B16">
            <v>12335532.830000002</v>
          </cell>
          <cell r="C16" t="str">
            <v>EXPORTA</v>
          </cell>
        </row>
        <row r="17">
          <cell r="A17" t="str">
            <v>IHUI1019</v>
          </cell>
          <cell r="B17">
            <v>1211011.01</v>
          </cell>
          <cell r="C17" t="str">
            <v>EXPORTA</v>
          </cell>
        </row>
        <row r="18">
          <cell r="A18" t="str">
            <v>IHUI1020</v>
          </cell>
          <cell r="B18">
            <v>928650.89</v>
          </cell>
          <cell r="C18" t="str">
            <v>EXPORTA</v>
          </cell>
        </row>
        <row r="19">
          <cell r="A19" t="str">
            <v>ITPDC001</v>
          </cell>
          <cell r="B19">
            <v>2372.46</v>
          </cell>
          <cell r="C19" t="str">
            <v>EXPORTA</v>
          </cell>
        </row>
        <row r="22">
          <cell r="A22" t="str">
            <v>ECHC1023</v>
          </cell>
          <cell r="B22">
            <v>533164.69999999995</v>
          </cell>
          <cell r="C22" t="str">
            <v>IMPORTA</v>
          </cell>
        </row>
        <row r="23">
          <cell r="A23" t="str">
            <v>ECHC1027</v>
          </cell>
          <cell r="B23">
            <v>25958.25</v>
          </cell>
          <cell r="C23" t="str">
            <v>IMPORTA</v>
          </cell>
        </row>
        <row r="24">
          <cell r="A24" t="str">
            <v>EHUI1021</v>
          </cell>
          <cell r="B24">
            <v>3258576.99</v>
          </cell>
          <cell r="C24" t="str">
            <v>IMPORTA</v>
          </cell>
        </row>
        <row r="25">
          <cell r="A25" t="str">
            <v>EHUI1022</v>
          </cell>
          <cell r="B25">
            <v>4405930.55</v>
          </cell>
          <cell r="C25" t="str">
            <v>IMPORTA</v>
          </cell>
        </row>
        <row r="26">
          <cell r="A26" t="str">
            <v>EPST1001</v>
          </cell>
          <cell r="B26">
            <v>389519</v>
          </cell>
          <cell r="C26" t="str">
            <v>IMPORTA</v>
          </cell>
        </row>
        <row r="27">
          <cell r="A27" t="str">
            <v>ERCIO001</v>
          </cell>
          <cell r="B27">
            <v>0</v>
          </cell>
          <cell r="C27" t="str">
            <v>IMPORTA</v>
          </cell>
        </row>
        <row r="28">
          <cell r="A28" t="str">
            <v>ETGL1001</v>
          </cell>
          <cell r="B28">
            <v>782200</v>
          </cell>
          <cell r="C28" t="str">
            <v>IMPORTA</v>
          </cell>
        </row>
        <row r="29">
          <cell r="A29" t="str">
            <v>ETPD1001</v>
          </cell>
          <cell r="B29">
            <v>0</v>
          </cell>
          <cell r="C29" t="str">
            <v>IMPORTA</v>
          </cell>
        </row>
        <row r="30">
          <cell r="A30" t="str">
            <v>EVNT1001</v>
          </cell>
          <cell r="B30">
            <v>1231999</v>
          </cell>
          <cell r="C30" t="str">
            <v>IMPORTA</v>
          </cell>
        </row>
        <row r="31">
          <cell r="A31" t="str">
            <v>EVNT1002</v>
          </cell>
          <cell r="B31">
            <v>1010200</v>
          </cell>
          <cell r="C31" t="str">
            <v>IMPORTA</v>
          </cell>
        </row>
        <row r="32">
          <cell r="A32" t="str">
            <v>ITLM1001</v>
          </cell>
          <cell r="B32">
            <v>858359.76</v>
          </cell>
          <cell r="C32" t="str">
            <v>IMPORTA</v>
          </cell>
        </row>
        <row r="33">
          <cell r="A33" t="str">
            <v>ITLM1005</v>
          </cell>
          <cell r="B33">
            <v>40168250</v>
          </cell>
          <cell r="C33" t="str">
            <v>IMPORTA</v>
          </cell>
        </row>
        <row r="34">
          <cell r="A34" t="str">
            <v>ITLM1015</v>
          </cell>
          <cell r="B34">
            <v>2656629</v>
          </cell>
          <cell r="C34" t="str">
            <v>IMPORTA</v>
          </cell>
        </row>
        <row r="35">
          <cell r="A35" t="str">
            <v>ITLM1016</v>
          </cell>
          <cell r="B35">
            <v>2365921</v>
          </cell>
          <cell r="C35" t="str">
            <v>IMPORTA</v>
          </cell>
        </row>
        <row r="36">
          <cell r="A36" t="str">
            <v>ITLM1017</v>
          </cell>
          <cell r="B36">
            <v>0</v>
          </cell>
          <cell r="C36" t="str">
            <v>IMPORTA</v>
          </cell>
        </row>
        <row r="37">
          <cell r="A37" t="str">
            <v>ITLM1018</v>
          </cell>
          <cell r="B37">
            <v>2918113</v>
          </cell>
          <cell r="C37" t="str">
            <v>IMPORTA</v>
          </cell>
        </row>
        <row r="38">
          <cell r="A38" t="str">
            <v>ITLM1030</v>
          </cell>
          <cell r="B38">
            <v>1395745.37</v>
          </cell>
          <cell r="C38" t="str">
            <v>IMPORTA</v>
          </cell>
        </row>
        <row r="39">
          <cell r="A39" t="str">
            <v>ITLM1031</v>
          </cell>
          <cell r="B39">
            <v>54812112</v>
          </cell>
          <cell r="C39" t="str">
            <v>IMPORTA</v>
          </cell>
        </row>
        <row r="40">
          <cell r="A40" t="str">
            <v>ITLM1033</v>
          </cell>
          <cell r="B40">
            <v>23346120</v>
          </cell>
          <cell r="C40" t="str">
            <v>IMPORTA</v>
          </cell>
        </row>
        <row r="41">
          <cell r="A41" t="str">
            <v>ITLM1034</v>
          </cell>
          <cell r="B41">
            <v>57191.99</v>
          </cell>
          <cell r="C41" t="str">
            <v>IMPORTA</v>
          </cell>
        </row>
        <row r="42">
          <cell r="A42" t="str">
            <v>ITLM2014</v>
          </cell>
          <cell r="B42">
            <v>502732.79999999999</v>
          </cell>
          <cell r="C42" t="str">
            <v>IMPORTA</v>
          </cell>
        </row>
        <row r="45">
          <cell r="A45" t="str">
            <v>I1AAB001</v>
          </cell>
          <cell r="B45">
            <v>329256.05</v>
          </cell>
          <cell r="C45" t="str">
            <v>NROTROS</v>
          </cell>
        </row>
        <row r="46">
          <cell r="A46" t="str">
            <v>I1ARH001</v>
          </cell>
          <cell r="B46">
            <v>454329.13</v>
          </cell>
          <cell r="C46" t="str">
            <v>NROTROS</v>
          </cell>
        </row>
        <row r="47">
          <cell r="A47" t="str">
            <v>I2AFQ001</v>
          </cell>
          <cell r="B47">
            <v>585503.56999999995</v>
          </cell>
          <cell r="C47" t="str">
            <v>NROTROS</v>
          </cell>
        </row>
        <row r="48">
          <cell r="A48" t="str">
            <v>I2AW3001</v>
          </cell>
          <cell r="B48">
            <v>149387.35999999999</v>
          </cell>
          <cell r="C48" t="str">
            <v>NROTROS</v>
          </cell>
        </row>
        <row r="49">
          <cell r="A49" t="str">
            <v>I2AXK001</v>
          </cell>
          <cell r="B49">
            <v>383470.62</v>
          </cell>
          <cell r="C49" t="str">
            <v>NROTROS</v>
          </cell>
        </row>
        <row r="50">
          <cell r="A50" t="str">
            <v>I2B1B001</v>
          </cell>
          <cell r="B50">
            <v>272392.49</v>
          </cell>
          <cell r="C50" t="str">
            <v>NROTROS</v>
          </cell>
        </row>
        <row r="51">
          <cell r="A51" t="str">
            <v>I2B3C001</v>
          </cell>
          <cell r="B51">
            <v>373726.1</v>
          </cell>
          <cell r="C51" t="str">
            <v>NROTROS</v>
          </cell>
        </row>
        <row r="52">
          <cell r="A52" t="str">
            <v>I2BIM001</v>
          </cell>
          <cell r="B52">
            <v>77004.039999999994</v>
          </cell>
          <cell r="C52" t="str">
            <v>NROTROS</v>
          </cell>
        </row>
        <row r="53">
          <cell r="A53" t="str">
            <v>I2C15001</v>
          </cell>
          <cell r="B53">
            <v>69858.81</v>
          </cell>
          <cell r="C53" t="str">
            <v>NROTROS</v>
          </cell>
        </row>
        <row r="54">
          <cell r="A54" t="str">
            <v>I2C5A001</v>
          </cell>
          <cell r="B54">
            <v>345962.02</v>
          </cell>
          <cell r="C54" t="str">
            <v>NROTROS</v>
          </cell>
        </row>
        <row r="55">
          <cell r="A55" t="str">
            <v>I2C5B001</v>
          </cell>
          <cell r="B55">
            <v>100922.76</v>
          </cell>
          <cell r="C55" t="str">
            <v>NROTROS</v>
          </cell>
        </row>
        <row r="56">
          <cell r="A56" t="str">
            <v>I2C5D001</v>
          </cell>
          <cell r="B56">
            <v>91348.52</v>
          </cell>
          <cell r="C56" t="str">
            <v>NROTROS</v>
          </cell>
        </row>
        <row r="57">
          <cell r="A57" t="str">
            <v>I2C5E001</v>
          </cell>
          <cell r="B57">
            <v>89392.63</v>
          </cell>
          <cell r="C57" t="str">
            <v>NROTROS</v>
          </cell>
        </row>
        <row r="58">
          <cell r="A58" t="str">
            <v>I2C6P001</v>
          </cell>
          <cell r="B58">
            <v>125898.9</v>
          </cell>
          <cell r="C58" t="str">
            <v>NROTROS</v>
          </cell>
        </row>
        <row r="59">
          <cell r="A59" t="str">
            <v>I2C8O001</v>
          </cell>
          <cell r="B59">
            <v>39262.730000000003</v>
          </cell>
          <cell r="C59" t="str">
            <v>NROTROS</v>
          </cell>
        </row>
        <row r="60">
          <cell r="A60" t="str">
            <v>I2CGX001</v>
          </cell>
          <cell r="B60">
            <v>4169.97</v>
          </cell>
          <cell r="C60" t="str">
            <v>NROTROS</v>
          </cell>
        </row>
        <row r="61">
          <cell r="A61" t="str">
            <v>I2CKB001</v>
          </cell>
          <cell r="B61">
            <v>313860.84000000003</v>
          </cell>
          <cell r="C61" t="str">
            <v>NROTROS</v>
          </cell>
        </row>
        <row r="62">
          <cell r="A62" t="str">
            <v>I2CQA001</v>
          </cell>
          <cell r="B62">
            <v>39041.089999999997</v>
          </cell>
          <cell r="C62" t="str">
            <v>NROTROS</v>
          </cell>
        </row>
        <row r="63">
          <cell r="A63" t="str">
            <v>I2CQI001</v>
          </cell>
          <cell r="B63">
            <v>41386.28</v>
          </cell>
          <cell r="C63" t="str">
            <v>NROTROS</v>
          </cell>
        </row>
        <row r="64">
          <cell r="A64" t="str">
            <v>I2CQN001</v>
          </cell>
          <cell r="B64">
            <v>39871.21</v>
          </cell>
          <cell r="C64" t="str">
            <v>NROTROS</v>
          </cell>
        </row>
        <row r="65">
          <cell r="A65" t="str">
            <v>I2CVA001</v>
          </cell>
          <cell r="B65">
            <v>11097.09</v>
          </cell>
          <cell r="C65" t="str">
            <v>NROTROS</v>
          </cell>
        </row>
        <row r="66">
          <cell r="A66" t="str">
            <v>I2CZE001</v>
          </cell>
          <cell r="B66">
            <v>43211.02</v>
          </cell>
          <cell r="C66" t="str">
            <v>NROTROS</v>
          </cell>
        </row>
        <row r="67">
          <cell r="A67" t="str">
            <v>I2D13001</v>
          </cell>
          <cell r="B67">
            <v>66576.600000000006</v>
          </cell>
          <cell r="C67" t="str">
            <v>NROTROS</v>
          </cell>
        </row>
        <row r="68">
          <cell r="A68" t="str">
            <v>I2D2M001</v>
          </cell>
          <cell r="B68">
            <v>81803.259999999995</v>
          </cell>
          <cell r="C68" t="str">
            <v>NROTROS</v>
          </cell>
        </row>
        <row r="69">
          <cell r="A69" t="str">
            <v>I2DG8001</v>
          </cell>
          <cell r="B69">
            <v>41975.15</v>
          </cell>
          <cell r="C69" t="str">
            <v>NROTROS</v>
          </cell>
        </row>
        <row r="70">
          <cell r="A70" t="str">
            <v>I2DGB001</v>
          </cell>
          <cell r="B70">
            <v>72154.47</v>
          </cell>
          <cell r="C70" t="str">
            <v>NROTROS</v>
          </cell>
        </row>
        <row r="71">
          <cell r="A71" t="str">
            <v>I2DHD001</v>
          </cell>
          <cell r="B71">
            <v>114275.95</v>
          </cell>
          <cell r="C71" t="str">
            <v>NROTROS</v>
          </cell>
        </row>
        <row r="72">
          <cell r="A72" t="str">
            <v>I2DHF001</v>
          </cell>
          <cell r="B72">
            <v>22784.74</v>
          </cell>
          <cell r="C72" t="str">
            <v>NROTROS</v>
          </cell>
        </row>
        <row r="73">
          <cell r="A73" t="str">
            <v>I2DIT001</v>
          </cell>
          <cell r="B73">
            <v>59376.84</v>
          </cell>
          <cell r="C73" t="str">
            <v>NROTROS</v>
          </cell>
        </row>
        <row r="74">
          <cell r="A74" t="str">
            <v>I2DKR001</v>
          </cell>
          <cell r="B74">
            <v>14280.81</v>
          </cell>
          <cell r="C74" t="str">
            <v>NROTROS</v>
          </cell>
        </row>
        <row r="75">
          <cell r="A75" t="str">
            <v>I2DKS001</v>
          </cell>
          <cell r="B75">
            <v>9542.14</v>
          </cell>
          <cell r="C75" t="str">
            <v>NROTROS</v>
          </cell>
        </row>
        <row r="76">
          <cell r="A76" t="str">
            <v>I2DT3001</v>
          </cell>
          <cell r="B76">
            <v>514281.65</v>
          </cell>
          <cell r="C76" t="str">
            <v>NROTROS</v>
          </cell>
        </row>
        <row r="77">
          <cell r="A77" t="str">
            <v>I2DY3001</v>
          </cell>
          <cell r="B77">
            <v>50410.14</v>
          </cell>
          <cell r="C77" t="str">
            <v>NROTROS</v>
          </cell>
        </row>
        <row r="78">
          <cell r="A78" t="str">
            <v>I2DYX001</v>
          </cell>
          <cell r="B78">
            <v>23909.13</v>
          </cell>
          <cell r="C78" t="str">
            <v>NROTROS</v>
          </cell>
        </row>
        <row r="79">
          <cell r="A79" t="str">
            <v>I2DYY001</v>
          </cell>
          <cell r="B79">
            <v>10093.58</v>
          </cell>
          <cell r="C79" t="str">
            <v>NROTROS</v>
          </cell>
        </row>
        <row r="80">
          <cell r="A80" t="str">
            <v>I2DZT001</v>
          </cell>
          <cell r="B80">
            <v>12866.51</v>
          </cell>
          <cell r="C80" t="str">
            <v>NROTROS</v>
          </cell>
        </row>
        <row r="81">
          <cell r="A81" t="str">
            <v>I2E2C001</v>
          </cell>
          <cell r="B81">
            <v>13308.06</v>
          </cell>
          <cell r="C81" t="str">
            <v>NROTROS</v>
          </cell>
        </row>
        <row r="82">
          <cell r="A82" t="str">
            <v>I2EAP001</v>
          </cell>
          <cell r="B82">
            <v>92077.63</v>
          </cell>
          <cell r="C82" t="str">
            <v>NROTROS</v>
          </cell>
        </row>
        <row r="83">
          <cell r="A83" t="str">
            <v>I2EFU001</v>
          </cell>
          <cell r="B83">
            <v>26073.69</v>
          </cell>
          <cell r="C83" t="str">
            <v>NROTROS</v>
          </cell>
        </row>
        <row r="84">
          <cell r="A84" t="str">
            <v>I2EGH001</v>
          </cell>
          <cell r="B84">
            <v>200003.92</v>
          </cell>
          <cell r="C84" t="str">
            <v>NROTROS</v>
          </cell>
        </row>
        <row r="85">
          <cell r="A85" t="str">
            <v>I2EHH001</v>
          </cell>
          <cell r="B85">
            <v>21617.759999999998</v>
          </cell>
          <cell r="C85" t="str">
            <v>NROTROS</v>
          </cell>
        </row>
        <row r="86">
          <cell r="A86" t="str">
            <v>I2EHV001</v>
          </cell>
          <cell r="B86">
            <v>312112.26</v>
          </cell>
          <cell r="C86" t="str">
            <v>NROTROS</v>
          </cell>
        </row>
        <row r="87">
          <cell r="A87" t="str">
            <v>I2ELF001</v>
          </cell>
          <cell r="B87">
            <v>27812.77</v>
          </cell>
          <cell r="C87" t="str">
            <v>NROTROS</v>
          </cell>
        </row>
        <row r="88">
          <cell r="A88" t="str">
            <v>I2EQ9001</v>
          </cell>
          <cell r="B88">
            <v>320303.11</v>
          </cell>
          <cell r="C88" t="str">
            <v>NROTROS</v>
          </cell>
        </row>
        <row r="89">
          <cell r="A89" t="str">
            <v>I2ESG001</v>
          </cell>
          <cell r="B89">
            <v>714545.91</v>
          </cell>
          <cell r="C89" t="str">
            <v>NROTROS</v>
          </cell>
        </row>
        <row r="90">
          <cell r="A90" t="str">
            <v>I2EWG001</v>
          </cell>
          <cell r="B90">
            <v>36062.89</v>
          </cell>
          <cell r="C90" t="str">
            <v>NROTROS</v>
          </cell>
        </row>
        <row r="91">
          <cell r="A91" t="str">
            <v>I2EWI001</v>
          </cell>
          <cell r="B91">
            <v>52173.89</v>
          </cell>
          <cell r="C91" t="str">
            <v>NROTROS</v>
          </cell>
        </row>
        <row r="92">
          <cell r="A92" t="str">
            <v>I2F2M001</v>
          </cell>
          <cell r="B92">
            <v>48843.8</v>
          </cell>
          <cell r="C92" t="str">
            <v>NROTROS</v>
          </cell>
        </row>
        <row r="93">
          <cell r="A93" t="str">
            <v>I2F2U001</v>
          </cell>
          <cell r="B93">
            <v>46995.72</v>
          </cell>
          <cell r="C93" t="str">
            <v>NROTROS</v>
          </cell>
        </row>
        <row r="94">
          <cell r="A94" t="str">
            <v>I2F2V001</v>
          </cell>
          <cell r="B94">
            <v>21748.86</v>
          </cell>
          <cell r="C94" t="str">
            <v>NROTROS</v>
          </cell>
        </row>
        <row r="95">
          <cell r="A95" t="str">
            <v>I2F56001</v>
          </cell>
          <cell r="B95">
            <v>26309.41</v>
          </cell>
          <cell r="C95" t="str">
            <v>NROTROS</v>
          </cell>
        </row>
        <row r="96">
          <cell r="A96" t="str">
            <v>I2F57001</v>
          </cell>
          <cell r="B96">
            <v>49677.86</v>
          </cell>
          <cell r="C96" t="str">
            <v>NROTROS</v>
          </cell>
        </row>
        <row r="97">
          <cell r="A97" t="str">
            <v>I2FBM001</v>
          </cell>
          <cell r="B97">
            <v>54291.64</v>
          </cell>
          <cell r="C97" t="str">
            <v>NROTROS</v>
          </cell>
        </row>
        <row r="98">
          <cell r="A98" t="str">
            <v>I2FHW001</v>
          </cell>
          <cell r="B98">
            <v>10095.33</v>
          </cell>
          <cell r="C98" t="str">
            <v>NROTROS</v>
          </cell>
        </row>
        <row r="99">
          <cell r="A99" t="str">
            <v>I2FJP001</v>
          </cell>
          <cell r="B99">
            <v>14690.44</v>
          </cell>
          <cell r="C99" t="str">
            <v>NROTROS</v>
          </cell>
        </row>
        <row r="100">
          <cell r="A100" t="str">
            <v>I2FL5001</v>
          </cell>
          <cell r="B100">
            <v>4230.88</v>
          </cell>
          <cell r="C100" t="str">
            <v>NROTROS</v>
          </cell>
        </row>
        <row r="101">
          <cell r="A101" t="str">
            <v>I2FMH001</v>
          </cell>
          <cell r="B101">
            <v>10370.15</v>
          </cell>
          <cell r="C101" t="str">
            <v>NROTROS</v>
          </cell>
        </row>
        <row r="102">
          <cell r="A102" t="str">
            <v>I2FMN001</v>
          </cell>
          <cell r="B102">
            <v>84724.76</v>
          </cell>
          <cell r="C102" t="str">
            <v>NROTROS</v>
          </cell>
        </row>
        <row r="103">
          <cell r="A103" t="str">
            <v>I2FS6001</v>
          </cell>
          <cell r="B103">
            <v>203269.29</v>
          </cell>
          <cell r="C103" t="str">
            <v>NROTROS</v>
          </cell>
        </row>
        <row r="104">
          <cell r="A104" t="str">
            <v>I2FUV001</v>
          </cell>
          <cell r="B104">
            <v>245550.98</v>
          </cell>
          <cell r="C104" t="str">
            <v>NROTROS</v>
          </cell>
        </row>
        <row r="105">
          <cell r="A105" t="str">
            <v>I2FUW001</v>
          </cell>
          <cell r="B105">
            <v>138362.17000000001</v>
          </cell>
          <cell r="C105" t="str">
            <v>NROTROS</v>
          </cell>
        </row>
        <row r="106">
          <cell r="A106" t="str">
            <v>I2G2G001</v>
          </cell>
          <cell r="B106">
            <v>53948.07</v>
          </cell>
          <cell r="C106" t="str">
            <v>NROTROS</v>
          </cell>
        </row>
        <row r="107">
          <cell r="A107" t="str">
            <v>I2G5L001</v>
          </cell>
          <cell r="B107">
            <v>20924.22</v>
          </cell>
          <cell r="C107" t="str">
            <v>NROTROS</v>
          </cell>
        </row>
        <row r="108">
          <cell r="A108" t="str">
            <v>I2G5X001</v>
          </cell>
          <cell r="B108">
            <v>35400.639999999999</v>
          </cell>
          <cell r="C108" t="str">
            <v>NROTROS</v>
          </cell>
        </row>
        <row r="109">
          <cell r="A109" t="str">
            <v>I2G6L001</v>
          </cell>
          <cell r="B109">
            <v>100651.89</v>
          </cell>
          <cell r="C109" t="str">
            <v>NROTROS</v>
          </cell>
        </row>
        <row r="110">
          <cell r="A110" t="str">
            <v>I2GI8001</v>
          </cell>
          <cell r="B110">
            <v>24744.560000000001</v>
          </cell>
          <cell r="C110" t="str">
            <v>NROTROS</v>
          </cell>
        </row>
        <row r="111">
          <cell r="A111" t="str">
            <v>I2GNK001</v>
          </cell>
          <cell r="B111">
            <v>4712.5600000000004</v>
          </cell>
          <cell r="C111" t="str">
            <v>NROTROS</v>
          </cell>
        </row>
        <row r="112">
          <cell r="A112" t="str">
            <v>ICDM2001</v>
          </cell>
          <cell r="B112">
            <v>161838.91</v>
          </cell>
          <cell r="C112" t="str">
            <v>NROTROS</v>
          </cell>
        </row>
        <row r="113">
          <cell r="A113" t="str">
            <v>IFBT1001</v>
          </cell>
          <cell r="B113">
            <v>2430870.13</v>
          </cell>
          <cell r="C113" t="str">
            <v>NROTROS</v>
          </cell>
        </row>
        <row r="114">
          <cell r="A114" t="str">
            <v>ILPQ1001</v>
          </cell>
          <cell r="B114">
            <v>556118.96</v>
          </cell>
          <cell r="C114" t="str">
            <v>NROTROS</v>
          </cell>
        </row>
        <row r="115">
          <cell r="A115" t="str">
            <v>ISPN1001</v>
          </cell>
          <cell r="B115">
            <v>1048368.84</v>
          </cell>
          <cell r="C115" t="str">
            <v>NROTROS</v>
          </cell>
        </row>
        <row r="116">
          <cell r="A116" t="str">
            <v>ITLS1001</v>
          </cell>
          <cell r="B116">
            <v>797061.45</v>
          </cell>
          <cell r="C116" t="str">
            <v>NROTROS</v>
          </cell>
        </row>
        <row r="117">
          <cell r="A117" t="str">
            <v>ITXP1001</v>
          </cell>
          <cell r="B117">
            <v>2523741.94</v>
          </cell>
          <cell r="C117" t="str">
            <v>NROTROS</v>
          </cell>
        </row>
        <row r="120">
          <cell r="A120" t="str">
            <v>I2AYJ001</v>
          </cell>
          <cell r="B120">
            <v>154307.28</v>
          </cell>
          <cell r="C120" t="str">
            <v>NRTOLIMA</v>
          </cell>
        </row>
        <row r="121">
          <cell r="A121" t="str">
            <v>I2CBI001</v>
          </cell>
          <cell r="B121">
            <v>59563.1</v>
          </cell>
          <cell r="C121" t="str">
            <v>NRTOLIMA</v>
          </cell>
        </row>
        <row r="122">
          <cell r="A122" t="str">
            <v>I2CBK001</v>
          </cell>
          <cell r="B122">
            <v>42875.14</v>
          </cell>
          <cell r="C122" t="str">
            <v>NRTOLIMA</v>
          </cell>
        </row>
        <row r="123">
          <cell r="A123" t="str">
            <v>I2CKD001</v>
          </cell>
          <cell r="B123">
            <v>47494.69</v>
          </cell>
          <cell r="C123" t="str">
            <v>NRTOLIMA</v>
          </cell>
        </row>
        <row r="124">
          <cell r="A124" t="str">
            <v>I2DLC001</v>
          </cell>
          <cell r="B124">
            <v>29675.59</v>
          </cell>
          <cell r="C124" t="str">
            <v>NRTOLIMA</v>
          </cell>
        </row>
        <row r="125">
          <cell r="A125" t="str">
            <v>I2ENK001</v>
          </cell>
          <cell r="B125">
            <v>122612.78</v>
          </cell>
          <cell r="C125" t="str">
            <v>NRTOLIMA</v>
          </cell>
        </row>
        <row r="126">
          <cell r="A126" t="str">
            <v>I2ERG001</v>
          </cell>
          <cell r="B126">
            <v>49076.61</v>
          </cell>
          <cell r="C126" t="str">
            <v>NRTOLIMA</v>
          </cell>
        </row>
        <row r="127">
          <cell r="A127" t="str">
            <v>I2ERP001</v>
          </cell>
          <cell r="B127">
            <v>29972.21</v>
          </cell>
          <cell r="C127" t="str">
            <v>NRTOLIMA</v>
          </cell>
        </row>
        <row r="128">
          <cell r="A128" t="str">
            <v>I2EY7001</v>
          </cell>
          <cell r="B128">
            <v>53139.360000000001</v>
          </cell>
          <cell r="C128" t="str">
            <v>NRTOLIMA</v>
          </cell>
        </row>
        <row r="129">
          <cell r="A129" t="str">
            <v>I2F2B001</v>
          </cell>
          <cell r="B129">
            <v>89333.09</v>
          </cell>
          <cell r="C129" t="str">
            <v>NRTOLIMA</v>
          </cell>
        </row>
        <row r="130">
          <cell r="A130" t="str">
            <v>I2FC1001</v>
          </cell>
          <cell r="B130">
            <v>19756.52</v>
          </cell>
          <cell r="C130" t="str">
            <v>NRTOLIMA</v>
          </cell>
        </row>
        <row r="131">
          <cell r="A131" t="str">
            <v>I2FK2001</v>
          </cell>
          <cell r="B131">
            <v>94919.23</v>
          </cell>
          <cell r="C131" t="str">
            <v>NRTOLIMA</v>
          </cell>
        </row>
        <row r="132">
          <cell r="A132" t="str">
            <v>I2FOB001</v>
          </cell>
          <cell r="B132">
            <v>41869.949999999997</v>
          </cell>
          <cell r="C132" t="str">
            <v>NRTOLIMA</v>
          </cell>
        </row>
        <row r="133">
          <cell r="A133" t="str">
            <v>I2FTQ001</v>
          </cell>
          <cell r="B133">
            <v>172203.55</v>
          </cell>
          <cell r="C133" t="str">
            <v>NRTOLIMA</v>
          </cell>
        </row>
        <row r="134">
          <cell r="A134" t="str">
            <v>I2FZ4001</v>
          </cell>
          <cell r="B134">
            <v>640947.6</v>
          </cell>
          <cell r="C134" t="str">
            <v>NRTOLIMA</v>
          </cell>
        </row>
        <row r="135">
          <cell r="A135" t="str">
            <v>I2G2F001</v>
          </cell>
          <cell r="B135">
            <v>51690.86</v>
          </cell>
          <cell r="C135" t="str">
            <v>NRTOLIMA</v>
          </cell>
        </row>
        <row r="136">
          <cell r="A136" t="str">
            <v>I2G7Q001</v>
          </cell>
          <cell r="B136">
            <v>209111.99</v>
          </cell>
          <cell r="C136" t="str">
            <v>NRTOLIMA</v>
          </cell>
        </row>
        <row r="137">
          <cell r="A137" t="str">
            <v>I2GBE001</v>
          </cell>
          <cell r="B137">
            <v>70106.86</v>
          </cell>
          <cell r="C137" t="str">
            <v>NRTOLIMA</v>
          </cell>
        </row>
        <row r="138">
          <cell r="A138" t="str">
            <v>I2GCW001</v>
          </cell>
          <cell r="B138">
            <v>192777.13</v>
          </cell>
          <cell r="C138" t="str">
            <v>NRTOLIMA</v>
          </cell>
        </row>
        <row r="139">
          <cell r="A139" t="str">
            <v>I2GFF001</v>
          </cell>
          <cell r="B139">
            <v>62121.64</v>
          </cell>
          <cell r="C139" t="str">
            <v>NRTOLIMA</v>
          </cell>
        </row>
        <row r="140">
          <cell r="A140" t="str">
            <v>I2GFG001</v>
          </cell>
          <cell r="B140">
            <v>52142.35</v>
          </cell>
          <cell r="C140" t="str">
            <v>NRTOLIMA</v>
          </cell>
        </row>
        <row r="141">
          <cell r="A141" t="str">
            <v>I2GFH001</v>
          </cell>
          <cell r="B141">
            <v>115811.19</v>
          </cell>
          <cell r="C141" t="str">
            <v>NRTOLIMA</v>
          </cell>
        </row>
        <row r="142">
          <cell r="A142" t="str">
            <v>I2GGB001</v>
          </cell>
          <cell r="B142">
            <v>202973.88</v>
          </cell>
          <cell r="C142" t="str">
            <v>NRTOLIMA</v>
          </cell>
        </row>
        <row r="143">
          <cell r="A143" t="str">
            <v>I2GGC001</v>
          </cell>
          <cell r="B143">
            <v>76363.199999999997</v>
          </cell>
          <cell r="C143" t="str">
            <v>NRTOLIMA</v>
          </cell>
        </row>
        <row r="144">
          <cell r="A144" t="str">
            <v>ITLMC001</v>
          </cell>
          <cell r="B144">
            <v>1009332.36</v>
          </cell>
          <cell r="C144" t="str">
            <v>NRTOLIMA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4"/>
      <sheetName val="Hoja3"/>
    </sheetNames>
    <sheetDataSet>
      <sheetData sheetId="0" refreshError="1"/>
      <sheetData sheetId="1">
        <row r="1">
          <cell r="A1" t="str">
            <v>CODIGO</v>
          </cell>
          <cell r="B1" t="str">
            <v>TIPO</v>
          </cell>
          <cell r="C1" t="str">
            <v>NOMBRE</v>
          </cell>
          <cell r="D1" t="str">
            <v>ZONA</v>
          </cell>
          <cell r="E1" t="str">
            <v>FECHA</v>
          </cell>
          <cell r="F1" t="str">
            <v>COMERCIALIZADOR</v>
          </cell>
          <cell r="G1" t="str">
            <v>NIVEL TENSION</v>
          </cell>
        </row>
        <row r="2">
          <cell r="A2" t="str">
            <v>ECHC1023</v>
          </cell>
          <cell r="B2" t="str">
            <v>IMPORTA</v>
          </cell>
          <cell r="C2" t="str">
            <v>La victoria</v>
          </cell>
          <cell r="D2" t="str">
            <v>NORTE</v>
          </cell>
          <cell r="F2" t="str">
            <v>CHEC</v>
          </cell>
        </row>
        <row r="3">
          <cell r="A3" t="str">
            <v>ECHC1027</v>
          </cell>
          <cell r="B3" t="str">
            <v>IMPORTA</v>
          </cell>
          <cell r="C3" t="str">
            <v>Dorada - honda</v>
          </cell>
          <cell r="D3" t="str">
            <v>NORTE</v>
          </cell>
          <cell r="F3" t="str">
            <v>CHEC</v>
          </cell>
        </row>
        <row r="4">
          <cell r="A4" t="str">
            <v>EHUI1021</v>
          </cell>
          <cell r="B4" t="str">
            <v>IMPORTA</v>
          </cell>
          <cell r="C4" t="str">
            <v>El bote</v>
          </cell>
          <cell r="D4" t="str">
            <v>SUR</v>
          </cell>
          <cell r="F4" t="str">
            <v>HUILA</v>
          </cell>
          <cell r="G4">
            <v>4</v>
          </cell>
        </row>
        <row r="5">
          <cell r="A5" t="str">
            <v>EHUI1022</v>
          </cell>
          <cell r="B5" t="str">
            <v>IMPORTA</v>
          </cell>
          <cell r="C5" t="str">
            <v>El bote</v>
          </cell>
          <cell r="D5" t="str">
            <v>SUR</v>
          </cell>
          <cell r="F5" t="str">
            <v>HUILA</v>
          </cell>
          <cell r="G5">
            <v>4</v>
          </cell>
        </row>
        <row r="6">
          <cell r="A6" t="str">
            <v>EPST1001</v>
          </cell>
          <cell r="B6" t="str">
            <v>IMPORTA</v>
          </cell>
          <cell r="C6" t="str">
            <v>PASTALES</v>
          </cell>
          <cell r="D6" t="str">
            <v>CENTRO</v>
          </cell>
          <cell r="E6">
            <v>38041</v>
          </cell>
          <cell r="F6" t="str">
            <v>EGETSA</v>
          </cell>
          <cell r="G6">
            <v>2</v>
          </cell>
        </row>
        <row r="7">
          <cell r="A7" t="str">
            <v>ERCIO001</v>
          </cell>
          <cell r="B7" t="str">
            <v>IMPORTA</v>
          </cell>
          <cell r="C7" t="str">
            <v>RIO RECIO</v>
          </cell>
          <cell r="D7" t="str">
            <v>NORTE</v>
          </cell>
          <cell r="E7">
            <v>38041</v>
          </cell>
          <cell r="F7" t="str">
            <v>EGETSA</v>
          </cell>
          <cell r="G7">
            <v>2</v>
          </cell>
        </row>
        <row r="8">
          <cell r="A8" t="str">
            <v>ETLM1002</v>
          </cell>
          <cell r="B8" t="str">
            <v>EXPORTA</v>
          </cell>
          <cell r="C8" t="str">
            <v>Regivit EDQ</v>
          </cell>
          <cell r="D8" t="str">
            <v>CENTRO</v>
          </cell>
          <cell r="F8" t="str">
            <v>TOLIMA</v>
          </cell>
        </row>
        <row r="9">
          <cell r="A9" t="str">
            <v>ETLM1006</v>
          </cell>
          <cell r="B9" t="str">
            <v>EXPORTA</v>
          </cell>
          <cell r="C9" t="str">
            <v>S.T.N - Mirolindo</v>
          </cell>
          <cell r="D9" t="str">
            <v>CENTRO</v>
          </cell>
          <cell r="F9" t="str">
            <v>ISA</v>
          </cell>
          <cell r="G9" t="str">
            <v>STN</v>
          </cell>
        </row>
        <row r="10">
          <cell r="A10" t="str">
            <v>ETLM1009</v>
          </cell>
          <cell r="B10" t="str">
            <v>EXPORTA</v>
          </cell>
          <cell r="C10" t="str">
            <v>EEC 7 - Diamante</v>
          </cell>
          <cell r="D10" t="str">
            <v>SUR</v>
          </cell>
          <cell r="F10" t="str">
            <v>TOLIMA</v>
          </cell>
        </row>
        <row r="11">
          <cell r="A11" t="str">
            <v>ETLM1010</v>
          </cell>
          <cell r="B11" t="str">
            <v>EXPORTA</v>
          </cell>
          <cell r="C11" t="str">
            <v>Ricaurte 1</v>
          </cell>
          <cell r="D11" t="str">
            <v>SUR</v>
          </cell>
          <cell r="F11" t="str">
            <v>TOLIMA</v>
          </cell>
        </row>
        <row r="12">
          <cell r="A12" t="str">
            <v>ETLM1011</v>
          </cell>
          <cell r="B12" t="str">
            <v>EXPORTA</v>
          </cell>
          <cell r="C12" t="str">
            <v xml:space="preserve">Girardot 1 </v>
          </cell>
          <cell r="D12" t="str">
            <v>SUR</v>
          </cell>
          <cell r="F12" t="str">
            <v>TOLIMA</v>
          </cell>
        </row>
        <row r="13">
          <cell r="A13" t="str">
            <v>ETLM1012</v>
          </cell>
          <cell r="B13" t="str">
            <v>EXPORTA</v>
          </cell>
          <cell r="C13" t="str">
            <v>Girardot 2</v>
          </cell>
          <cell r="D13" t="str">
            <v>SUR</v>
          </cell>
          <cell r="F13" t="str">
            <v>TOLIMA</v>
          </cell>
        </row>
        <row r="14">
          <cell r="A14" t="str">
            <v>ETLM1013</v>
          </cell>
          <cell r="B14" t="str">
            <v>EXPORTA</v>
          </cell>
          <cell r="C14" t="str">
            <v>Girardot 3</v>
          </cell>
          <cell r="D14" t="str">
            <v>SUR</v>
          </cell>
          <cell r="F14" t="str">
            <v>TOLIMA</v>
          </cell>
        </row>
        <row r="15">
          <cell r="A15" t="str">
            <v>ETLM1023</v>
          </cell>
          <cell r="B15" t="str">
            <v>EXPORTA</v>
          </cell>
          <cell r="C15" t="str">
            <v>Prado Consumo Propio</v>
          </cell>
          <cell r="D15" t="str">
            <v>SUR</v>
          </cell>
          <cell r="F15" t="str">
            <v>EGETSA</v>
          </cell>
        </row>
        <row r="16">
          <cell r="A16" t="str">
            <v>ETLM1028</v>
          </cell>
          <cell r="B16" t="str">
            <v>EXPORTA</v>
          </cell>
          <cell r="C16" t="str">
            <v>Beltran Cambao</v>
          </cell>
          <cell r="D16" t="str">
            <v>NORTE</v>
          </cell>
          <cell r="F16" t="str">
            <v>TOLIMA</v>
          </cell>
        </row>
        <row r="17">
          <cell r="A17" t="str">
            <v>ETLM1029</v>
          </cell>
          <cell r="B17" t="str">
            <v>EXPORTA</v>
          </cell>
          <cell r="C17" t="str">
            <v>Guaca</v>
          </cell>
          <cell r="D17" t="str">
            <v>SUR</v>
          </cell>
          <cell r="F17" t="str">
            <v>CODENSA</v>
          </cell>
          <cell r="G17">
            <v>4</v>
          </cell>
        </row>
        <row r="18">
          <cell r="A18" t="str">
            <v>ETLM1032</v>
          </cell>
          <cell r="B18" t="str">
            <v>EXPORTA</v>
          </cell>
          <cell r="C18" t="str">
            <v>S.T.N - Guaca</v>
          </cell>
          <cell r="D18" t="str">
            <v>SUR</v>
          </cell>
          <cell r="F18" t="str">
            <v>CODENSA</v>
          </cell>
          <cell r="G18" t="str">
            <v>STN</v>
          </cell>
        </row>
        <row r="19">
          <cell r="A19" t="str">
            <v>ETLM1034</v>
          </cell>
          <cell r="B19" t="str">
            <v>EXPORTA</v>
          </cell>
          <cell r="C19" t="str">
            <v>S.T.N - San Felipe</v>
          </cell>
          <cell r="D19" t="str">
            <v>NORTE</v>
          </cell>
          <cell r="F19" t="str">
            <v>ISA</v>
          </cell>
          <cell r="G19" t="str">
            <v>STN</v>
          </cell>
        </row>
        <row r="20">
          <cell r="A20" t="str">
            <v>ETLM1036</v>
          </cell>
          <cell r="B20" t="str">
            <v>EXPORTA</v>
          </cell>
          <cell r="C20" t="str">
            <v>Ricaurte 2</v>
          </cell>
          <cell r="D20" t="str">
            <v>SUR</v>
          </cell>
          <cell r="F20" t="str">
            <v>TOLIMA</v>
          </cell>
        </row>
        <row r="21">
          <cell r="A21" t="str">
            <v>ETPD1001</v>
          </cell>
          <cell r="B21" t="str">
            <v>IMPORTA</v>
          </cell>
          <cell r="C21" t="str">
            <v>Termopiedras</v>
          </cell>
          <cell r="D21" t="str">
            <v>CENTRO</v>
          </cell>
          <cell r="F21" t="str">
            <v>TERMOPIEDRAS</v>
          </cell>
        </row>
        <row r="22">
          <cell r="A22" t="str">
            <v>EVNT1001</v>
          </cell>
          <cell r="B22" t="str">
            <v>IMPORTA</v>
          </cell>
          <cell r="C22" t="str">
            <v>VENTANA 1</v>
          </cell>
          <cell r="D22" t="str">
            <v>SUR</v>
          </cell>
          <cell r="F22" t="str">
            <v>EGETSA</v>
          </cell>
        </row>
        <row r="23">
          <cell r="A23" t="str">
            <v>EVNT1002</v>
          </cell>
          <cell r="B23" t="str">
            <v>IMPORTA</v>
          </cell>
          <cell r="C23" t="str">
            <v>VENTANA 2</v>
          </cell>
          <cell r="D23" t="str">
            <v>SUR</v>
          </cell>
          <cell r="E23">
            <v>38041</v>
          </cell>
          <cell r="F23" t="str">
            <v>EGETSA</v>
          </cell>
          <cell r="G23">
            <v>2</v>
          </cell>
        </row>
        <row r="24">
          <cell r="A24" t="str">
            <v>I1AAB001</v>
          </cell>
          <cell r="B24" t="str">
            <v>NROTROS</v>
          </cell>
          <cell r="C24" t="str">
            <v>UNION DE ARROCEROS  - SAN JOAQ</v>
          </cell>
          <cell r="D24" t="str">
            <v>CENTRO</v>
          </cell>
          <cell r="F24" t="str">
            <v>ISAGEN</v>
          </cell>
          <cell r="G24">
            <v>3</v>
          </cell>
        </row>
        <row r="25">
          <cell r="A25" t="str">
            <v>I1ARH001</v>
          </cell>
          <cell r="B25" t="str">
            <v>NROTROS</v>
          </cell>
          <cell r="C25" t="str">
            <v>MOLINO FLORHUILA S.A CHICO</v>
          </cell>
          <cell r="D25" t="str">
            <v>SUR</v>
          </cell>
          <cell r="E25">
            <v>37257</v>
          </cell>
          <cell r="F25" t="str">
            <v>ISAGEN</v>
          </cell>
          <cell r="G25">
            <v>3</v>
          </cell>
        </row>
        <row r="26">
          <cell r="A26" t="str">
            <v>I2AFQ001</v>
          </cell>
          <cell r="B26" t="str">
            <v>NROTROS</v>
          </cell>
          <cell r="C26" t="str">
            <v>INVERSIONES ROA V. SOLANO S.C</v>
          </cell>
          <cell r="D26" t="str">
            <v>SUR</v>
          </cell>
          <cell r="E26">
            <v>37257</v>
          </cell>
          <cell r="F26" t="str">
            <v>ISAGEN</v>
          </cell>
          <cell r="G26">
            <v>3</v>
          </cell>
        </row>
        <row r="27">
          <cell r="A27" t="str">
            <v>I2AW3001</v>
          </cell>
          <cell r="B27" t="str">
            <v>NROTROS</v>
          </cell>
          <cell r="C27" t="str">
            <v>UNION DE ARROCEROS  - ESPINAL</v>
          </cell>
          <cell r="D27" t="str">
            <v>SUR</v>
          </cell>
          <cell r="F27" t="str">
            <v>ISAGEN</v>
          </cell>
          <cell r="G27">
            <v>3</v>
          </cell>
        </row>
        <row r="28">
          <cell r="A28" t="str">
            <v>I2AXK001</v>
          </cell>
          <cell r="B28" t="str">
            <v>NROTROS</v>
          </cell>
          <cell r="C28" t="str">
            <v>HIPERMERCADO OPTIMO CADENALCO</v>
          </cell>
          <cell r="D28" t="str">
            <v>CENTRO</v>
          </cell>
          <cell r="F28" t="str">
            <v>EEPPM</v>
          </cell>
          <cell r="G28">
            <v>3</v>
          </cell>
        </row>
        <row r="29">
          <cell r="A29" t="str">
            <v>I2AYJ001</v>
          </cell>
          <cell r="B29" t="str">
            <v>NRTOLIMA</v>
          </cell>
          <cell r="C29" t="str">
            <v>A.Publico Honda</v>
          </cell>
          <cell r="D29" t="str">
            <v>TOLIMA</v>
          </cell>
          <cell r="F29" t="str">
            <v>TOLIMA</v>
          </cell>
          <cell r="G29">
            <v>2</v>
          </cell>
        </row>
        <row r="30">
          <cell r="A30" t="str">
            <v>I2B1B001</v>
          </cell>
          <cell r="B30" t="str">
            <v>NROTROS</v>
          </cell>
          <cell r="C30" t="str">
            <v>COLOMBIANA DE INCUBACION LTDA</v>
          </cell>
          <cell r="D30" t="str">
            <v>SUR</v>
          </cell>
          <cell r="F30" t="str">
            <v>CONENERGIA</v>
          </cell>
          <cell r="G30">
            <v>3</v>
          </cell>
        </row>
        <row r="31">
          <cell r="A31" t="str">
            <v>I2B3C001</v>
          </cell>
          <cell r="B31" t="str">
            <v>NROTROS</v>
          </cell>
          <cell r="C31" t="str">
            <v>INDUSTRIAS ALIADAS</v>
          </cell>
          <cell r="D31" t="str">
            <v>CENTRO</v>
          </cell>
          <cell r="F31" t="str">
            <v>EMGESA</v>
          </cell>
          <cell r="G31">
            <v>3</v>
          </cell>
        </row>
        <row r="32">
          <cell r="A32" t="str">
            <v>I2BIM001</v>
          </cell>
          <cell r="B32" t="str">
            <v>NROTROS</v>
          </cell>
          <cell r="C32" t="str">
            <v>MOLINO PAJONALES</v>
          </cell>
          <cell r="D32" t="str">
            <v>NORTE</v>
          </cell>
          <cell r="F32" t="str">
            <v>GENERCAUCA</v>
          </cell>
          <cell r="G32">
            <v>3</v>
          </cell>
        </row>
        <row r="33">
          <cell r="A33" t="str">
            <v>I2C15001</v>
          </cell>
          <cell r="B33" t="str">
            <v>NROTROS</v>
          </cell>
          <cell r="C33" t="str">
            <v>GASEOSAS MARIQUITA</v>
          </cell>
          <cell r="D33" t="str">
            <v>NORTE</v>
          </cell>
          <cell r="F33" t="str">
            <v>EMGESA</v>
          </cell>
          <cell r="G33">
            <v>2</v>
          </cell>
        </row>
        <row r="34">
          <cell r="A34" t="str">
            <v>I2C5A001</v>
          </cell>
          <cell r="B34" t="str">
            <v>NROTROS</v>
          </cell>
          <cell r="C34" t="str">
            <v>COMANDO AEREO  DE APOYO TACTIC</v>
          </cell>
          <cell r="D34" t="str">
            <v>SUR</v>
          </cell>
          <cell r="E34">
            <v>37271</v>
          </cell>
          <cell r="F34" t="str">
            <v>EEPPM</v>
          </cell>
          <cell r="G34">
            <v>2</v>
          </cell>
        </row>
        <row r="35">
          <cell r="A35" t="str">
            <v>I2C5B001</v>
          </cell>
          <cell r="B35" t="str">
            <v>NROTROS</v>
          </cell>
          <cell r="C35" t="str">
            <v>CIRCULO DE SUBOFICIALES FF.MM</v>
          </cell>
          <cell r="D35" t="str">
            <v>SUR</v>
          </cell>
          <cell r="E35">
            <v>37271</v>
          </cell>
          <cell r="F35" t="str">
            <v>EEPPM</v>
          </cell>
          <cell r="G35">
            <v>2</v>
          </cell>
        </row>
        <row r="36">
          <cell r="A36" t="str">
            <v>I2C5D001</v>
          </cell>
          <cell r="B36" t="str">
            <v>NROTROS</v>
          </cell>
          <cell r="C36" t="str">
            <v>SOC. HOTELERA DELTOLIMA SOFI</v>
          </cell>
          <cell r="D36" t="str">
            <v>CENTRO</v>
          </cell>
          <cell r="E36">
            <v>37272</v>
          </cell>
          <cell r="F36" t="str">
            <v>DICEL</v>
          </cell>
          <cell r="G36">
            <v>2</v>
          </cell>
        </row>
        <row r="37">
          <cell r="A37" t="str">
            <v>I2C5E001</v>
          </cell>
          <cell r="B37" t="str">
            <v>NROTROS</v>
          </cell>
          <cell r="C37" t="str">
            <v>IBAL</v>
          </cell>
          <cell r="D37" t="str">
            <v>CENTRO</v>
          </cell>
          <cell r="E37">
            <v>37302</v>
          </cell>
          <cell r="F37" t="str">
            <v>EMGESA</v>
          </cell>
          <cell r="G37">
            <v>2</v>
          </cell>
        </row>
        <row r="38">
          <cell r="A38" t="str">
            <v>I2C5F001</v>
          </cell>
          <cell r="B38" t="str">
            <v>NROTROS</v>
          </cell>
          <cell r="C38" t="str">
            <v>CLUB MILITAR LAS MERCEDES</v>
          </cell>
          <cell r="D38" t="str">
            <v>SUR</v>
          </cell>
          <cell r="E38">
            <v>37271</v>
          </cell>
          <cell r="F38" t="str">
            <v>EEPPM</v>
          </cell>
          <cell r="G38">
            <v>3</v>
          </cell>
        </row>
        <row r="39">
          <cell r="A39" t="str">
            <v>I2C6B001</v>
          </cell>
          <cell r="B39" t="str">
            <v>NRTOLIMA</v>
          </cell>
          <cell r="C39" t="str">
            <v>caribe</v>
          </cell>
          <cell r="D39" t="str">
            <v>TOLIMA</v>
          </cell>
          <cell r="F39" t="str">
            <v>TOLIMA</v>
          </cell>
          <cell r="G39">
            <v>2</v>
          </cell>
        </row>
        <row r="40">
          <cell r="A40" t="str">
            <v>I2C6P001</v>
          </cell>
          <cell r="B40" t="str">
            <v>NROTROS</v>
          </cell>
          <cell r="C40" t="str">
            <v>DESMOTOLIMA S.A.E.S.P</v>
          </cell>
          <cell r="D40" t="str">
            <v>NORTE</v>
          </cell>
          <cell r="F40" t="str">
            <v>GENERCAUCA</v>
          </cell>
          <cell r="G40">
            <v>3</v>
          </cell>
        </row>
        <row r="41">
          <cell r="A41" t="str">
            <v>I2C8O001</v>
          </cell>
          <cell r="B41" t="str">
            <v>NROTROS</v>
          </cell>
          <cell r="C41" t="str">
            <v>AGROZ</v>
          </cell>
          <cell r="D41" t="str">
            <v>SUR</v>
          </cell>
          <cell r="E41">
            <v>37288</v>
          </cell>
          <cell r="F41" t="str">
            <v>EEPPM</v>
          </cell>
          <cell r="G41">
            <v>3</v>
          </cell>
        </row>
        <row r="42">
          <cell r="A42" t="str">
            <v>I2CBI001</v>
          </cell>
          <cell r="B42" t="str">
            <v>NRTOLIMA</v>
          </cell>
          <cell r="C42" t="str">
            <v>CORP. UNIVERSITARIA DE IBAGUE</v>
          </cell>
          <cell r="D42" t="str">
            <v>CENTRO</v>
          </cell>
          <cell r="E42">
            <v>37303</v>
          </cell>
          <cell r="F42" t="str">
            <v>EEPPM</v>
          </cell>
          <cell r="G42">
            <v>2</v>
          </cell>
        </row>
        <row r="43">
          <cell r="A43" t="str">
            <v>I2CBK001</v>
          </cell>
          <cell r="B43" t="str">
            <v>NRTOLIMA</v>
          </cell>
          <cell r="C43" t="str">
            <v>Concalidad</v>
          </cell>
          <cell r="D43" t="str">
            <v>TOLIMA</v>
          </cell>
          <cell r="F43" t="str">
            <v>TOLIMA</v>
          </cell>
          <cell r="G43">
            <v>3</v>
          </cell>
        </row>
        <row r="44">
          <cell r="A44" t="str">
            <v>I2CGX001</v>
          </cell>
          <cell r="B44" t="str">
            <v>NROTROS</v>
          </cell>
          <cell r="C44" t="str">
            <v>PANAMCO INDEGA</v>
          </cell>
          <cell r="D44" t="str">
            <v>CENTRO</v>
          </cell>
          <cell r="E44">
            <v>37288</v>
          </cell>
          <cell r="F44" t="str">
            <v>EEPPM</v>
          </cell>
          <cell r="G44">
            <v>3</v>
          </cell>
        </row>
        <row r="45">
          <cell r="A45" t="str">
            <v>I2CKB001</v>
          </cell>
          <cell r="B45" t="str">
            <v>NROTROS</v>
          </cell>
          <cell r="C45" t="str">
            <v>FATEXTOL PLANTA</v>
          </cell>
          <cell r="D45" t="str">
            <v>CENTRO</v>
          </cell>
          <cell r="E45">
            <v>37257</v>
          </cell>
          <cell r="F45" t="str">
            <v>ISAGEN</v>
          </cell>
          <cell r="G45">
            <v>3</v>
          </cell>
        </row>
        <row r="46">
          <cell r="A46" t="str">
            <v>I2CKD001</v>
          </cell>
          <cell r="B46" t="str">
            <v>NRTOLIMA</v>
          </cell>
          <cell r="C46" t="str">
            <v>F.I.T LTDA</v>
          </cell>
          <cell r="D46" t="str">
            <v>TOLIMA</v>
          </cell>
          <cell r="F46" t="str">
            <v>TOLIMA</v>
          </cell>
          <cell r="G46">
            <v>2</v>
          </cell>
        </row>
        <row r="47">
          <cell r="A47" t="str">
            <v>I2CM2001</v>
          </cell>
          <cell r="B47" t="str">
            <v>NRTOLIMA</v>
          </cell>
          <cell r="C47" t="str">
            <v>Ind. Arroc del espinal</v>
          </cell>
          <cell r="D47" t="str">
            <v>TOLIMA</v>
          </cell>
          <cell r="F47" t="str">
            <v>TOLIMA</v>
          </cell>
          <cell r="G47">
            <v>2</v>
          </cell>
        </row>
        <row r="48">
          <cell r="A48" t="str">
            <v>I2CON001</v>
          </cell>
          <cell r="B48" t="str">
            <v>NROTROS</v>
          </cell>
          <cell r="C48" t="str">
            <v>MOLINO TEQUENDAMA</v>
          </cell>
          <cell r="D48" t="str">
            <v>NORTE</v>
          </cell>
          <cell r="F48" t="str">
            <v>DICEL</v>
          </cell>
          <cell r="G48">
            <v>1</v>
          </cell>
        </row>
        <row r="49">
          <cell r="A49" t="str">
            <v>I2CQA001</v>
          </cell>
          <cell r="B49" t="str">
            <v>NROTROS</v>
          </cell>
          <cell r="C49" t="str">
            <v>CIA AGROP E IND. PAJONALES S.A</v>
          </cell>
          <cell r="D49" t="str">
            <v>NORTE</v>
          </cell>
          <cell r="F49" t="str">
            <v>GENERCAUCA</v>
          </cell>
          <cell r="G49">
            <v>2</v>
          </cell>
        </row>
        <row r="50">
          <cell r="A50" t="str">
            <v>I2CQI001</v>
          </cell>
          <cell r="B50" t="str">
            <v>NROTROS</v>
          </cell>
          <cell r="C50" t="str">
            <v>HACIENDA EL TRIUNFO</v>
          </cell>
          <cell r="D50" t="str">
            <v>NORTE</v>
          </cell>
          <cell r="F50" t="str">
            <v>GENERCAUCA</v>
          </cell>
          <cell r="G50">
            <v>2</v>
          </cell>
        </row>
        <row r="51">
          <cell r="A51" t="str">
            <v>I2CQN001</v>
          </cell>
          <cell r="B51" t="str">
            <v>NROTROS</v>
          </cell>
          <cell r="C51" t="str">
            <v>HUEVOS ORO LTDA</v>
          </cell>
          <cell r="D51" t="str">
            <v>CENTRO</v>
          </cell>
          <cell r="F51" t="str">
            <v>GENERCAUCA</v>
          </cell>
          <cell r="G51">
            <v>3</v>
          </cell>
        </row>
        <row r="52">
          <cell r="A52" t="str">
            <v>I2CSH001</v>
          </cell>
          <cell r="B52" t="str">
            <v>NRTOLIMA</v>
          </cell>
          <cell r="C52" t="str">
            <v>Club Campestre</v>
          </cell>
          <cell r="D52" t="str">
            <v>TOLIMA</v>
          </cell>
          <cell r="F52" t="str">
            <v>TOLIMA</v>
          </cell>
          <cell r="G52">
            <v>2</v>
          </cell>
        </row>
        <row r="53">
          <cell r="A53" t="str">
            <v>I2CVA001</v>
          </cell>
          <cell r="B53" t="str">
            <v>NROTROS</v>
          </cell>
          <cell r="C53" t="str">
            <v>PERIODICO EL NUEVO DIA</v>
          </cell>
          <cell r="D53" t="str">
            <v>CENTRO</v>
          </cell>
          <cell r="F53" t="str">
            <v>GENERCAUCA</v>
          </cell>
          <cell r="G53">
            <v>2</v>
          </cell>
        </row>
        <row r="54">
          <cell r="A54" t="str">
            <v>I2CYS001</v>
          </cell>
          <cell r="B54" t="str">
            <v>NRTOLIMA</v>
          </cell>
          <cell r="C54" t="str">
            <v>colesxelsos</v>
          </cell>
          <cell r="D54" t="str">
            <v>TOLIMA</v>
          </cell>
          <cell r="F54" t="str">
            <v>TOLIMA</v>
          </cell>
          <cell r="G54">
            <v>2</v>
          </cell>
        </row>
        <row r="55">
          <cell r="A55" t="str">
            <v>I2CZE001</v>
          </cell>
          <cell r="B55" t="str">
            <v>NROTROS</v>
          </cell>
          <cell r="C55" t="str">
            <v>AGRICOLA SAN MARINO</v>
          </cell>
          <cell r="D55" t="str">
            <v>SUR</v>
          </cell>
          <cell r="F55" t="str">
            <v>DICEL</v>
          </cell>
          <cell r="G55">
            <v>2</v>
          </cell>
        </row>
        <row r="56">
          <cell r="A56" t="str">
            <v>I2D13001</v>
          </cell>
          <cell r="B56" t="str">
            <v>NROTROS</v>
          </cell>
          <cell r="C56" t="str">
            <v>CARCAFE-MEMBER OF VOLCAFE GROU</v>
          </cell>
          <cell r="D56" t="str">
            <v>NORTE</v>
          </cell>
          <cell r="F56" t="str">
            <v>ESSA</v>
          </cell>
          <cell r="G56">
            <v>3</v>
          </cell>
        </row>
        <row r="57">
          <cell r="A57" t="str">
            <v>I2D2M001</v>
          </cell>
          <cell r="B57" t="str">
            <v>NROTROS</v>
          </cell>
          <cell r="C57" t="str">
            <v>GRANJA BUENOS AIRES S.A</v>
          </cell>
          <cell r="D57" t="str">
            <v>CENTRO</v>
          </cell>
          <cell r="E57">
            <v>37226</v>
          </cell>
          <cell r="F57" t="str">
            <v>EEPPM</v>
          </cell>
          <cell r="G57">
            <v>3</v>
          </cell>
        </row>
        <row r="58">
          <cell r="A58" t="str">
            <v>I2D3O001</v>
          </cell>
          <cell r="B58" t="str">
            <v>NRTOLIMA</v>
          </cell>
          <cell r="C58" t="str">
            <v>MOLINO LOS ANDES</v>
          </cell>
          <cell r="D58" t="str">
            <v>TOLIMA</v>
          </cell>
          <cell r="F58" t="str">
            <v>TOLIMA</v>
          </cell>
          <cell r="G58">
            <v>3</v>
          </cell>
        </row>
        <row r="59">
          <cell r="A59" t="str">
            <v>I2D6B001</v>
          </cell>
          <cell r="B59" t="str">
            <v>NRTOLIMA</v>
          </cell>
          <cell r="C59" t="str">
            <v>UNIVERSIDAD DEL TOLIMA</v>
          </cell>
          <cell r="D59" t="str">
            <v>TOLIMA</v>
          </cell>
          <cell r="F59" t="str">
            <v>TOLIMA</v>
          </cell>
          <cell r="G59">
            <v>2</v>
          </cell>
        </row>
        <row r="60">
          <cell r="A60" t="str">
            <v>I2DG8001</v>
          </cell>
          <cell r="B60" t="str">
            <v>NROTROS</v>
          </cell>
          <cell r="C60" t="str">
            <v>FEDEARROZ-PLANTA DE SEMILLAS</v>
          </cell>
          <cell r="D60" t="str">
            <v>SUR</v>
          </cell>
          <cell r="E60">
            <v>37247</v>
          </cell>
          <cell r="F60" t="str">
            <v>EEPPM</v>
          </cell>
          <cell r="G60">
            <v>3</v>
          </cell>
        </row>
        <row r="61">
          <cell r="A61" t="str">
            <v>I2DGB001</v>
          </cell>
          <cell r="B61" t="str">
            <v>NROTROS</v>
          </cell>
          <cell r="C61" t="str">
            <v>ECOPETROL GUALANDAY</v>
          </cell>
          <cell r="D61" t="str">
            <v>SUR</v>
          </cell>
          <cell r="F61" t="str">
            <v>EEPPM</v>
          </cell>
          <cell r="G61">
            <v>3</v>
          </cell>
        </row>
        <row r="62">
          <cell r="A62" t="str">
            <v>I2DHD001</v>
          </cell>
          <cell r="B62" t="str">
            <v>NROTROS</v>
          </cell>
          <cell r="C62" t="str">
            <v>AVICOLA COLOMBIANA -SAN FELIPE</v>
          </cell>
          <cell r="D62" t="str">
            <v>NORTE</v>
          </cell>
          <cell r="F62" t="str">
            <v>DICEL</v>
          </cell>
          <cell r="G62">
            <v>3</v>
          </cell>
        </row>
        <row r="63">
          <cell r="A63" t="str">
            <v>I2DHF001</v>
          </cell>
          <cell r="B63" t="str">
            <v>NROTROS</v>
          </cell>
          <cell r="C63" t="str">
            <v>MOBIL DE COLOMBIA S.A - GUALAN</v>
          </cell>
          <cell r="D63" t="str">
            <v>SUR</v>
          </cell>
          <cell r="F63" t="str">
            <v>DICEL</v>
          </cell>
          <cell r="G63">
            <v>1</v>
          </cell>
        </row>
        <row r="64">
          <cell r="A64" t="str">
            <v>I2DIT001</v>
          </cell>
          <cell r="B64" t="str">
            <v>NROTROS</v>
          </cell>
          <cell r="C64" t="str">
            <v>ARROCERA LA MARIA</v>
          </cell>
          <cell r="D64" t="str">
            <v>SUR</v>
          </cell>
          <cell r="F64" t="str">
            <v>CONENERGIA</v>
          </cell>
          <cell r="G64">
            <v>2</v>
          </cell>
        </row>
        <row r="65">
          <cell r="A65" t="str">
            <v>I2DKR001</v>
          </cell>
          <cell r="B65" t="str">
            <v>NROTROS</v>
          </cell>
          <cell r="C65" t="str">
            <v>KOKORIKO IBAGUE KRA 3</v>
          </cell>
          <cell r="D65" t="str">
            <v>CENTRO</v>
          </cell>
          <cell r="F65" t="str">
            <v>CONENERGIA</v>
          </cell>
          <cell r="G65">
            <v>1</v>
          </cell>
        </row>
        <row r="66">
          <cell r="A66" t="str">
            <v>I2DKS001</v>
          </cell>
          <cell r="B66" t="str">
            <v>NROTROS</v>
          </cell>
          <cell r="C66" t="str">
            <v>KOKORIKO IBAGUE KRA 5</v>
          </cell>
          <cell r="D66" t="str">
            <v>CENTRO</v>
          </cell>
          <cell r="F66" t="str">
            <v>CONENERGIA</v>
          </cell>
          <cell r="G66">
            <v>1</v>
          </cell>
        </row>
        <row r="67">
          <cell r="A67" t="str">
            <v>I2DLC001</v>
          </cell>
          <cell r="B67" t="str">
            <v>NRTOLIMA</v>
          </cell>
          <cell r="C67" t="str">
            <v>Proarroz S.A</v>
          </cell>
          <cell r="D67" t="str">
            <v>TOLIMA</v>
          </cell>
          <cell r="F67" t="str">
            <v>TOLIMA</v>
          </cell>
          <cell r="G67">
            <v>2</v>
          </cell>
        </row>
        <row r="68">
          <cell r="A68" t="str">
            <v>I2DT3001</v>
          </cell>
          <cell r="B68" t="str">
            <v>NROTROS</v>
          </cell>
          <cell r="C68" t="str">
            <v>ECOPETROL CAMPO TOLDADO</v>
          </cell>
          <cell r="D68" t="str">
            <v>SUR</v>
          </cell>
          <cell r="F68" t="str">
            <v>ELECTROHUILA</v>
          </cell>
          <cell r="G68">
            <v>3</v>
          </cell>
        </row>
        <row r="69">
          <cell r="A69" t="str">
            <v>I2DX3001</v>
          </cell>
          <cell r="B69" t="str">
            <v>NRTOLIMA</v>
          </cell>
          <cell r="C69" t="str">
            <v>Molino Tovar S.A</v>
          </cell>
          <cell r="D69" t="str">
            <v>TOLIMA</v>
          </cell>
          <cell r="F69" t="str">
            <v>TOLIMA</v>
          </cell>
          <cell r="G69">
            <v>3</v>
          </cell>
        </row>
        <row r="70">
          <cell r="A70" t="str">
            <v>I2DY3001</v>
          </cell>
          <cell r="B70" t="str">
            <v>NROTROS</v>
          </cell>
          <cell r="C70" t="str">
            <v>S.K.N. LA GAITANA</v>
          </cell>
          <cell r="D70" t="str">
            <v>CENTRO</v>
          </cell>
          <cell r="F70" t="str">
            <v>ELECTROHUILA</v>
          </cell>
          <cell r="G70">
            <v>2</v>
          </cell>
        </row>
        <row r="71">
          <cell r="A71" t="str">
            <v>I2DYX001</v>
          </cell>
          <cell r="B71" t="str">
            <v>NROTROS</v>
          </cell>
          <cell r="C71" t="str">
            <v>KOKORIKO MELGAR</v>
          </cell>
          <cell r="D71" t="str">
            <v>SUR</v>
          </cell>
          <cell r="F71" t="str">
            <v>CONENERGIA</v>
          </cell>
          <cell r="G71">
            <v>1</v>
          </cell>
        </row>
        <row r="72">
          <cell r="A72" t="str">
            <v>I2DYY001</v>
          </cell>
          <cell r="B72" t="str">
            <v>NROTROS</v>
          </cell>
          <cell r="C72" t="str">
            <v>KOKORIKO MELGAR - PARQUE PPAL</v>
          </cell>
          <cell r="D72" t="str">
            <v>SUR</v>
          </cell>
          <cell r="F72" t="str">
            <v>CONENERGIA</v>
          </cell>
          <cell r="G72">
            <v>1</v>
          </cell>
        </row>
        <row r="73">
          <cell r="A73" t="str">
            <v>I2DZT001</v>
          </cell>
          <cell r="B73" t="str">
            <v>NROTROS</v>
          </cell>
          <cell r="C73" t="str">
            <v>AVICOLA COLOMBIANA-LA ESPERANZ</v>
          </cell>
          <cell r="D73" t="str">
            <v>NORTE</v>
          </cell>
          <cell r="F73" t="str">
            <v>DICEL</v>
          </cell>
          <cell r="G73">
            <v>1</v>
          </cell>
        </row>
        <row r="74">
          <cell r="A74" t="str">
            <v>I2E2C001</v>
          </cell>
          <cell r="B74" t="str">
            <v>NROTROS</v>
          </cell>
          <cell r="C74" t="str">
            <v>AVICOLA COLOMBIANA - EL AGRADO</v>
          </cell>
          <cell r="D74" t="str">
            <v>NORTE</v>
          </cell>
          <cell r="F74" t="str">
            <v>DICEL</v>
          </cell>
        </row>
        <row r="75">
          <cell r="A75" t="str">
            <v>I2EAP001</v>
          </cell>
          <cell r="B75" t="str">
            <v>NROTROS</v>
          </cell>
          <cell r="C75" t="str">
            <v>AVICOLA COLOMBIANA-LAS PALMAS</v>
          </cell>
          <cell r="D75" t="str">
            <v>NORTE</v>
          </cell>
          <cell r="F75" t="str">
            <v>DICEL</v>
          </cell>
          <cell r="G75">
            <v>3</v>
          </cell>
        </row>
        <row r="76">
          <cell r="A76" t="str">
            <v>I2EFU001</v>
          </cell>
          <cell r="B76" t="str">
            <v>NROTROS</v>
          </cell>
          <cell r="C76" t="str">
            <v>ECOPETROL CAMPO QUIMBAYA</v>
          </cell>
          <cell r="D76" t="str">
            <v>SUR</v>
          </cell>
          <cell r="F76" t="str">
            <v>ELECTROHUILA</v>
          </cell>
          <cell r="G76">
            <v>3</v>
          </cell>
        </row>
        <row r="77">
          <cell r="A77" t="str">
            <v>I2EGH001</v>
          </cell>
          <cell r="B77" t="str">
            <v>NROTROS</v>
          </cell>
          <cell r="C77" t="str">
            <v>INVERAGRO-INCUB-LA PARROQUIA</v>
          </cell>
          <cell r="D77" t="str">
            <v>NORTE</v>
          </cell>
          <cell r="F77" t="str">
            <v>ISAGEN</v>
          </cell>
          <cell r="G77">
            <v>3</v>
          </cell>
        </row>
        <row r="78">
          <cell r="A78" t="str">
            <v>I2EHH001</v>
          </cell>
          <cell r="B78" t="str">
            <v>NROTROS</v>
          </cell>
          <cell r="C78" t="str">
            <v>ELIAS ACOSTA Y CIA. S.C</v>
          </cell>
          <cell r="D78" t="str">
            <v>CENTRO</v>
          </cell>
          <cell r="E78">
            <v>37257</v>
          </cell>
          <cell r="F78" t="str">
            <v>COMERCIALIZAR</v>
          </cell>
          <cell r="G78">
            <v>2</v>
          </cell>
        </row>
        <row r="79">
          <cell r="A79" t="str">
            <v>I2EHV001</v>
          </cell>
          <cell r="B79" t="str">
            <v>NROTROS</v>
          </cell>
          <cell r="C79" t="str">
            <v>ARROCERA BOLUGA</v>
          </cell>
          <cell r="D79" t="str">
            <v>NORTE</v>
          </cell>
          <cell r="F79" t="str">
            <v>GENERCAUCA</v>
          </cell>
          <cell r="G79">
            <v>3</v>
          </cell>
        </row>
        <row r="80">
          <cell r="A80" t="str">
            <v>I2ELF001</v>
          </cell>
          <cell r="B80" t="str">
            <v>NROTROS</v>
          </cell>
          <cell r="C80" t="str">
            <v>S.K.N CARIBECAFE LTDA-TOLIMA</v>
          </cell>
          <cell r="D80" t="str">
            <v>CENTRO</v>
          </cell>
          <cell r="F80" t="str">
            <v>ELECTROHUILA</v>
          </cell>
          <cell r="G80">
            <v>3</v>
          </cell>
        </row>
        <row r="81">
          <cell r="A81" t="str">
            <v>I2EMG001</v>
          </cell>
          <cell r="B81" t="str">
            <v>NRTOLIMA</v>
          </cell>
          <cell r="C81" t="str">
            <v>Club de la Policia</v>
          </cell>
          <cell r="D81" t="str">
            <v>TOLIMA</v>
          </cell>
          <cell r="F81" t="str">
            <v>TOLIMA</v>
          </cell>
          <cell r="G81">
            <v>1</v>
          </cell>
        </row>
        <row r="82">
          <cell r="A82" t="str">
            <v>I2ENK001</v>
          </cell>
          <cell r="B82" t="str">
            <v>NRTOLIMA</v>
          </cell>
          <cell r="C82" t="str">
            <v>Mercacentro No 4</v>
          </cell>
          <cell r="D82" t="str">
            <v>CENTRO</v>
          </cell>
          <cell r="E82">
            <v>37307</v>
          </cell>
          <cell r="F82" t="str">
            <v>TOLIMA</v>
          </cell>
          <cell r="G82">
            <v>2</v>
          </cell>
        </row>
        <row r="83">
          <cell r="A83" t="str">
            <v>I2EQ9001</v>
          </cell>
          <cell r="B83" t="str">
            <v>NROTROS</v>
          </cell>
          <cell r="C83" t="str">
            <v>COLSUBSIDIO-PISCILAGO</v>
          </cell>
          <cell r="D83" t="str">
            <v>SUR</v>
          </cell>
          <cell r="E83">
            <v>37337</v>
          </cell>
          <cell r="F83" t="str">
            <v>EMGESA</v>
          </cell>
          <cell r="G83">
            <v>3</v>
          </cell>
        </row>
        <row r="84">
          <cell r="A84" t="str">
            <v>I2EQZ001</v>
          </cell>
          <cell r="B84" t="str">
            <v>NRTOLIMA</v>
          </cell>
          <cell r="C84" t="str">
            <v>Inversiones Agropecuarias Doima</v>
          </cell>
          <cell r="D84" t="str">
            <v>TOLIMA</v>
          </cell>
          <cell r="E84">
            <v>37358</v>
          </cell>
          <cell r="F84" t="str">
            <v>TOLIMA</v>
          </cell>
          <cell r="G84">
            <v>2</v>
          </cell>
        </row>
        <row r="85">
          <cell r="A85" t="str">
            <v>I2ERG001</v>
          </cell>
          <cell r="B85" t="str">
            <v>NRTOLIMA</v>
          </cell>
          <cell r="C85" t="str">
            <v>Trilladora pijao</v>
          </cell>
          <cell r="D85" t="str">
            <v>TOLIMA</v>
          </cell>
          <cell r="E85">
            <v>37365</v>
          </cell>
          <cell r="F85" t="str">
            <v>TOLIMA</v>
          </cell>
          <cell r="G85">
            <v>2</v>
          </cell>
        </row>
        <row r="86">
          <cell r="A86" t="str">
            <v>I2ERP001</v>
          </cell>
          <cell r="B86" t="str">
            <v>NRTOLIMA</v>
          </cell>
          <cell r="C86" t="str">
            <v>Club Policia</v>
          </cell>
          <cell r="D86" t="str">
            <v>TOLIMA</v>
          </cell>
          <cell r="E86">
            <v>37377</v>
          </cell>
          <cell r="F86" t="str">
            <v>TOLIMA</v>
          </cell>
          <cell r="G86">
            <v>2</v>
          </cell>
        </row>
        <row r="87">
          <cell r="A87" t="str">
            <v>I2ESG001</v>
          </cell>
          <cell r="B87" t="str">
            <v>NROTROS</v>
          </cell>
          <cell r="C87" t="str">
            <v>BANCO DE LA REPUBLICA.CASA DE</v>
          </cell>
          <cell r="D87" t="str">
            <v>CENTRO</v>
          </cell>
          <cell r="E87">
            <v>37408</v>
          </cell>
          <cell r="F87" t="str">
            <v>CHEC</v>
          </cell>
          <cell r="G87">
            <v>3</v>
          </cell>
        </row>
        <row r="88">
          <cell r="A88" t="str">
            <v>I2EWG001</v>
          </cell>
          <cell r="B88" t="str">
            <v>NROTROS</v>
          </cell>
          <cell r="C88" t="str">
            <v>CLINICA DEL TOLIMA</v>
          </cell>
          <cell r="D88" t="str">
            <v>CENTRO</v>
          </cell>
          <cell r="E88">
            <v>37412</v>
          </cell>
          <cell r="F88" t="str">
            <v>DICEL</v>
          </cell>
          <cell r="G88">
            <v>2</v>
          </cell>
        </row>
        <row r="89">
          <cell r="A89" t="str">
            <v>I2EWI001</v>
          </cell>
          <cell r="B89" t="str">
            <v>NROTROS</v>
          </cell>
          <cell r="C89" t="str">
            <v>GRANJA B/AIRES CLASIF. PERALES</v>
          </cell>
          <cell r="D89" t="str">
            <v>CENTRO</v>
          </cell>
          <cell r="E89">
            <v>37438</v>
          </cell>
          <cell r="F89" t="str">
            <v>EEPPM</v>
          </cell>
          <cell r="G89">
            <v>2</v>
          </cell>
        </row>
        <row r="90">
          <cell r="A90" t="str">
            <v>I2EY7001</v>
          </cell>
          <cell r="B90" t="str">
            <v>NRTOLIMA</v>
          </cell>
          <cell r="C90" t="str">
            <v>club campestre</v>
          </cell>
          <cell r="D90" t="str">
            <v>TOLIMA</v>
          </cell>
          <cell r="F90" t="str">
            <v>TOLIMA</v>
          </cell>
          <cell r="G90">
            <v>2</v>
          </cell>
        </row>
        <row r="91">
          <cell r="A91" t="str">
            <v>I2F2B001</v>
          </cell>
          <cell r="B91" t="str">
            <v>NRTOLIMA</v>
          </cell>
          <cell r="C91" t="str">
            <v>Praxedis - Carolina</v>
          </cell>
          <cell r="D91" t="str">
            <v>TOLIMA</v>
          </cell>
          <cell r="E91">
            <v>37469</v>
          </cell>
          <cell r="F91" t="str">
            <v>TOLIMA</v>
          </cell>
          <cell r="G91">
            <v>3</v>
          </cell>
        </row>
        <row r="92">
          <cell r="A92" t="str">
            <v>I2F2M001</v>
          </cell>
          <cell r="B92" t="str">
            <v>NROTROS</v>
          </cell>
          <cell r="C92" t="str">
            <v>COOMCAFE LTDA.</v>
          </cell>
          <cell r="D92" t="str">
            <v>CENTRO</v>
          </cell>
          <cell r="E92">
            <v>37469</v>
          </cell>
          <cell r="F92" t="str">
            <v>DICEL</v>
          </cell>
          <cell r="G92">
            <v>3</v>
          </cell>
        </row>
        <row r="93">
          <cell r="A93" t="str">
            <v>I2F2U001</v>
          </cell>
          <cell r="B93" t="str">
            <v>NROTROS</v>
          </cell>
          <cell r="C93" t="str">
            <v xml:space="preserve">Edificio del Café </v>
          </cell>
          <cell r="D93" t="str">
            <v>CENTRO</v>
          </cell>
          <cell r="E93">
            <v>37474</v>
          </cell>
          <cell r="F93" t="str">
            <v>DICEL</v>
          </cell>
          <cell r="G93">
            <v>2</v>
          </cell>
        </row>
        <row r="94">
          <cell r="A94" t="str">
            <v>I2F2V001</v>
          </cell>
          <cell r="B94" t="str">
            <v>NROTROS</v>
          </cell>
          <cell r="C94" t="str">
            <v>CLINICA MINERVA</v>
          </cell>
          <cell r="D94" t="str">
            <v>CENTRO</v>
          </cell>
          <cell r="E94">
            <v>37473</v>
          </cell>
          <cell r="F94" t="str">
            <v>COMERCIALIZAR</v>
          </cell>
          <cell r="G94">
            <v>2</v>
          </cell>
        </row>
        <row r="95">
          <cell r="A95" t="str">
            <v>I2F56001</v>
          </cell>
          <cell r="B95" t="str">
            <v>NROTROS</v>
          </cell>
          <cell r="C95" t="str">
            <v>CARULLA LA 60</v>
          </cell>
          <cell r="D95" t="str">
            <v>CENTRO</v>
          </cell>
          <cell r="E95">
            <v>37497</v>
          </cell>
          <cell r="F95" t="str">
            <v>CONENERGIA</v>
          </cell>
          <cell r="G95">
            <v>1</v>
          </cell>
        </row>
        <row r="96">
          <cell r="A96" t="str">
            <v>I2F57001</v>
          </cell>
          <cell r="B96" t="str">
            <v>NROTROS</v>
          </cell>
          <cell r="C96" t="str">
            <v>CARULLA LA 28</v>
          </cell>
          <cell r="D96" t="str">
            <v>CENTRO</v>
          </cell>
          <cell r="E96">
            <v>37497</v>
          </cell>
          <cell r="F96" t="str">
            <v>CONENERGIA</v>
          </cell>
          <cell r="G96">
            <v>1</v>
          </cell>
        </row>
        <row r="97">
          <cell r="A97" t="str">
            <v>I2FBM001</v>
          </cell>
          <cell r="B97" t="str">
            <v>NROTROS</v>
          </cell>
          <cell r="C97" t="str">
            <v>MOLINO LOS ANDES LTDA</v>
          </cell>
          <cell r="D97" t="str">
            <v>NORTE</v>
          </cell>
          <cell r="E97">
            <v>37582</v>
          </cell>
          <cell r="F97" t="str">
            <v>EEPPM</v>
          </cell>
          <cell r="G97">
            <v>1</v>
          </cell>
        </row>
        <row r="98">
          <cell r="A98" t="str">
            <v>I2FC1001</v>
          </cell>
          <cell r="B98" t="str">
            <v>NRTOLIMA</v>
          </cell>
          <cell r="C98" t="str">
            <v>trilladora chaparral</v>
          </cell>
          <cell r="D98" t="str">
            <v>TOLIMA</v>
          </cell>
          <cell r="F98" t="str">
            <v>TOLIMA</v>
          </cell>
          <cell r="G98">
            <v>2</v>
          </cell>
        </row>
        <row r="99">
          <cell r="A99" t="str">
            <v>I2FDZ001</v>
          </cell>
          <cell r="B99" t="str">
            <v>EXPORTA</v>
          </cell>
          <cell r="C99" t="str">
            <v>ECOPETROL CAMPO TENAY</v>
          </cell>
          <cell r="D99" t="str">
            <v>SUR</v>
          </cell>
          <cell r="E99">
            <v>37718</v>
          </cell>
          <cell r="F99" t="str">
            <v>DESCO</v>
          </cell>
        </row>
        <row r="100">
          <cell r="A100" t="str">
            <v>I2FEK001</v>
          </cell>
          <cell r="B100" t="str">
            <v>NRTOLIMA</v>
          </cell>
          <cell r="C100" t="str">
            <v>telecom ibague</v>
          </cell>
          <cell r="D100" t="str">
            <v>CENTRO</v>
          </cell>
          <cell r="F100" t="str">
            <v>TOLIMA</v>
          </cell>
          <cell r="G100">
            <v>2</v>
          </cell>
        </row>
        <row r="101">
          <cell r="A101" t="str">
            <v>I2FEL001</v>
          </cell>
          <cell r="B101" t="str">
            <v>NRTOLIMA</v>
          </cell>
          <cell r="C101" t="str">
            <v>telecom espinal</v>
          </cell>
          <cell r="D101" t="str">
            <v>SUR</v>
          </cell>
          <cell r="F101" t="str">
            <v>TOLIMA</v>
          </cell>
          <cell r="G101">
            <v>2</v>
          </cell>
        </row>
        <row r="102">
          <cell r="A102" t="str">
            <v>I2FHW001</v>
          </cell>
          <cell r="B102" t="str">
            <v>NROTROS</v>
          </cell>
          <cell r="C102" t="str">
            <v>P.P.C LTDA</v>
          </cell>
          <cell r="D102" t="str">
            <v>SUR</v>
          </cell>
          <cell r="E102">
            <v>37660</v>
          </cell>
          <cell r="F102" t="str">
            <v>CONENERGIA</v>
          </cell>
          <cell r="G102">
            <v>1</v>
          </cell>
        </row>
        <row r="103">
          <cell r="A103" t="str">
            <v>I2FJP001</v>
          </cell>
          <cell r="B103" t="str">
            <v>NROTROS</v>
          </cell>
          <cell r="C103" t="str">
            <v>TRIPLEX BRAUN Y CIA LTDA.</v>
          </cell>
          <cell r="D103" t="str">
            <v>CENTRO</v>
          </cell>
          <cell r="E103">
            <v>37686</v>
          </cell>
          <cell r="F103" t="str">
            <v>COMERCIALIZAR</v>
          </cell>
        </row>
        <row r="104">
          <cell r="A104" t="str">
            <v>I2FK2001</v>
          </cell>
          <cell r="B104" t="str">
            <v>NRTOLIMA</v>
          </cell>
          <cell r="C104" t="str">
            <v xml:space="preserve">Molino Espinal </v>
          </cell>
          <cell r="D104" t="str">
            <v>TOLIMA</v>
          </cell>
          <cell r="E104">
            <v>37691</v>
          </cell>
          <cell r="F104" t="str">
            <v>TOLIMA</v>
          </cell>
          <cell r="G104">
            <v>3</v>
          </cell>
        </row>
        <row r="105">
          <cell r="A105" t="str">
            <v>I2FL5001</v>
          </cell>
          <cell r="B105" t="str">
            <v>NROTROS</v>
          </cell>
          <cell r="C105" t="str">
            <v>Inversiones Country</v>
          </cell>
          <cell r="D105" t="str">
            <v>CENTRO</v>
          </cell>
          <cell r="E105">
            <v>37706</v>
          </cell>
          <cell r="F105" t="str">
            <v>GENERCAUCA</v>
          </cell>
          <cell r="G105">
            <v>2</v>
          </cell>
        </row>
        <row r="106">
          <cell r="A106" t="str">
            <v>I2FMH001</v>
          </cell>
          <cell r="B106" t="str">
            <v>NROTROS</v>
          </cell>
          <cell r="C106" t="str">
            <v>Fedco</v>
          </cell>
          <cell r="D106" t="str">
            <v>CENTRO</v>
          </cell>
          <cell r="E106">
            <v>37726</v>
          </cell>
          <cell r="F106" t="str">
            <v>CONENERGIA</v>
          </cell>
          <cell r="G106">
            <v>1</v>
          </cell>
        </row>
        <row r="107">
          <cell r="A107" t="str">
            <v>I2FMN001</v>
          </cell>
          <cell r="B107" t="str">
            <v>NROTROS</v>
          </cell>
          <cell r="C107" t="str">
            <v>CLUB MILITAR LAS MERCEDES</v>
          </cell>
          <cell r="D107" t="str">
            <v>SUR</v>
          </cell>
          <cell r="E107">
            <v>37739</v>
          </cell>
          <cell r="F107" t="str">
            <v>EEPPM</v>
          </cell>
        </row>
        <row r="108">
          <cell r="A108" t="str">
            <v>I2FOB001</v>
          </cell>
          <cell r="B108" t="str">
            <v>NROTROS</v>
          </cell>
          <cell r="C108" t="str">
            <v>INVERSIONES DOIMA</v>
          </cell>
          <cell r="D108" t="str">
            <v>CENTRO</v>
          </cell>
          <cell r="F108" t="str">
            <v>GENERCAUCA</v>
          </cell>
        </row>
        <row r="109">
          <cell r="A109" t="str">
            <v>I2FS6001</v>
          </cell>
          <cell r="B109" t="str">
            <v>NROTROS</v>
          </cell>
          <cell r="C109" t="str">
            <v>Molino Caribe</v>
          </cell>
          <cell r="D109" t="str">
            <v>CENTRO</v>
          </cell>
          <cell r="E109">
            <v>37818</v>
          </cell>
          <cell r="F109" t="str">
            <v>GENERCAUCA</v>
          </cell>
        </row>
        <row r="110">
          <cell r="A110" t="str">
            <v>I2FTQ001</v>
          </cell>
          <cell r="B110" t="str">
            <v>NRTOLIMA</v>
          </cell>
          <cell r="C110" t="str">
            <v>Aureliano Aragon - Molino Pacande</v>
          </cell>
          <cell r="D110" t="str">
            <v>CENTRO</v>
          </cell>
          <cell r="G110">
            <v>2</v>
          </cell>
        </row>
        <row r="111">
          <cell r="A111" t="str">
            <v>I2FUV001</v>
          </cell>
          <cell r="B111" t="str">
            <v>NROTROS</v>
          </cell>
          <cell r="C111" t="str">
            <v>CARIBE</v>
          </cell>
          <cell r="D111" t="str">
            <v>CENTRO</v>
          </cell>
          <cell r="F111" t="str">
            <v>EEPPM</v>
          </cell>
          <cell r="G111">
            <v>3</v>
          </cell>
        </row>
        <row r="112">
          <cell r="A112" t="str">
            <v>I2FUW001</v>
          </cell>
          <cell r="B112" t="str">
            <v>NROTROS</v>
          </cell>
          <cell r="C112" t="str">
            <v>MACRO</v>
          </cell>
          <cell r="D112" t="str">
            <v>CENTRO</v>
          </cell>
          <cell r="F112" t="str">
            <v>EEPPM</v>
          </cell>
          <cell r="G112">
            <v>3</v>
          </cell>
        </row>
        <row r="113">
          <cell r="A113" t="str">
            <v>I2FZ4001</v>
          </cell>
          <cell r="B113" t="str">
            <v>NRTOLIMA</v>
          </cell>
          <cell r="C113" t="str">
            <v>Alumbrado Publico Ibague</v>
          </cell>
          <cell r="D113" t="str">
            <v>TOLIMA</v>
          </cell>
          <cell r="E113">
            <v>37926</v>
          </cell>
          <cell r="F113" t="str">
            <v>TOLIMA</v>
          </cell>
          <cell r="G113">
            <v>1</v>
          </cell>
        </row>
        <row r="114">
          <cell r="A114" t="str">
            <v>I2G2F001</v>
          </cell>
          <cell r="B114" t="str">
            <v>NRTOLIMA</v>
          </cell>
          <cell r="C114" t="str">
            <v>colesxelsos</v>
          </cell>
          <cell r="D114" t="str">
            <v>NORTE</v>
          </cell>
          <cell r="E114">
            <v>37971</v>
          </cell>
          <cell r="F114" t="str">
            <v>TOLIMA</v>
          </cell>
          <cell r="G114">
            <v>2</v>
          </cell>
        </row>
        <row r="115">
          <cell r="A115" t="str">
            <v>I2G2G001</v>
          </cell>
          <cell r="B115" t="str">
            <v>NROTROS</v>
          </cell>
          <cell r="C115" t="str">
            <v>Edificio Banco de la Republica</v>
          </cell>
          <cell r="D115" t="str">
            <v>CENTRO</v>
          </cell>
          <cell r="E115">
            <v>37972</v>
          </cell>
          <cell r="F115" t="str">
            <v>EMGESA</v>
          </cell>
          <cell r="G115">
            <v>2</v>
          </cell>
        </row>
        <row r="116">
          <cell r="A116" t="str">
            <v>I2G5L001</v>
          </cell>
          <cell r="B116" t="str">
            <v>NROTROS</v>
          </cell>
          <cell r="C116" t="str">
            <v>INAVIGOR</v>
          </cell>
          <cell r="D116" t="str">
            <v>CENTRO</v>
          </cell>
          <cell r="E116">
            <v>38013</v>
          </cell>
          <cell r="F116" t="str">
            <v>COMERCIALIZAR</v>
          </cell>
          <cell r="G116">
            <v>2</v>
          </cell>
        </row>
        <row r="117">
          <cell r="A117" t="str">
            <v>I2G5X001</v>
          </cell>
          <cell r="B117" t="str">
            <v>NROTROS</v>
          </cell>
          <cell r="C117" t="str">
            <v>PARADOR ROJO MELGAR</v>
          </cell>
          <cell r="D117" t="str">
            <v>SUR</v>
          </cell>
          <cell r="E117">
            <v>38018</v>
          </cell>
          <cell r="F117" t="str">
            <v>COMERCIALIZAR</v>
          </cell>
          <cell r="G117">
            <v>2</v>
          </cell>
        </row>
        <row r="118">
          <cell r="A118" t="str">
            <v>I2G6L001</v>
          </cell>
          <cell r="B118" t="str">
            <v>NROTROS</v>
          </cell>
          <cell r="C118" t="str">
            <v>UNIVERSIDAD DEL TOLIMA</v>
          </cell>
          <cell r="D118" t="str">
            <v>CENTRO</v>
          </cell>
          <cell r="E118">
            <v>38024</v>
          </cell>
          <cell r="F118" t="str">
            <v>ELECTROHUILA</v>
          </cell>
          <cell r="G118">
            <v>2</v>
          </cell>
        </row>
        <row r="119">
          <cell r="A119" t="str">
            <v>I2G7Q001</v>
          </cell>
          <cell r="B119" t="str">
            <v>NRTOLIMA</v>
          </cell>
          <cell r="C119" t="str">
            <v>SUMICOL</v>
          </cell>
          <cell r="D119">
            <v>38052</v>
          </cell>
          <cell r="G119">
            <v>3</v>
          </cell>
        </row>
        <row r="120">
          <cell r="A120" t="str">
            <v>ICDM2001</v>
          </cell>
          <cell r="B120" t="str">
            <v>NROTROS</v>
          </cell>
          <cell r="C120" t="str">
            <v>CEMENTOS DIAMANTE</v>
          </cell>
          <cell r="D120" t="str">
            <v>CENTRO</v>
          </cell>
          <cell r="F120" t="str">
            <v>EMGESA</v>
          </cell>
          <cell r="G120">
            <v>4</v>
          </cell>
        </row>
        <row r="121">
          <cell r="A121" t="str">
            <v>ICHC1022</v>
          </cell>
          <cell r="B121" t="str">
            <v>EXPORTA</v>
          </cell>
          <cell r="C121" t="str">
            <v>Vbictoria</v>
          </cell>
          <cell r="D121" t="str">
            <v>NORTE</v>
          </cell>
          <cell r="F121" t="str">
            <v>CHEC</v>
          </cell>
          <cell r="G121">
            <v>4</v>
          </cell>
        </row>
        <row r="122">
          <cell r="A122" t="str">
            <v>IFBT1001</v>
          </cell>
          <cell r="B122" t="str">
            <v>NROTROS</v>
          </cell>
          <cell r="C122" t="str">
            <v>FIBRATOLIMA TEXTILES</v>
          </cell>
          <cell r="D122" t="str">
            <v>CENTRO</v>
          </cell>
          <cell r="F122" t="str">
            <v>EEPPM</v>
          </cell>
          <cell r="G122">
            <v>3</v>
          </cell>
        </row>
        <row r="123">
          <cell r="A123" t="str">
            <v>IHUI1019</v>
          </cell>
          <cell r="B123" t="str">
            <v>EXPORTA</v>
          </cell>
          <cell r="C123" t="str">
            <v>El Bote - Huila</v>
          </cell>
          <cell r="D123" t="str">
            <v>SUR</v>
          </cell>
          <cell r="F123" t="str">
            <v>HUILA</v>
          </cell>
          <cell r="G123">
            <v>4</v>
          </cell>
        </row>
        <row r="124">
          <cell r="A124" t="str">
            <v>IHUI1020</v>
          </cell>
          <cell r="B124" t="str">
            <v>EXPORTA</v>
          </cell>
          <cell r="C124" t="str">
            <v>El Bote - Huila</v>
          </cell>
          <cell r="D124" t="str">
            <v>SUR</v>
          </cell>
          <cell r="F124" t="str">
            <v>HUILA</v>
          </cell>
          <cell r="G124">
            <v>4</v>
          </cell>
        </row>
        <row r="125">
          <cell r="A125" t="str">
            <v>ILPQ1001</v>
          </cell>
          <cell r="B125" t="str">
            <v>NROTROS</v>
          </cell>
          <cell r="C125" t="str">
            <v>ECOPETROL LA PARROQUIA</v>
          </cell>
          <cell r="D125" t="str">
            <v>NORTE</v>
          </cell>
          <cell r="F125" t="str">
            <v>EEPPM</v>
          </cell>
          <cell r="G125">
            <v>3</v>
          </cell>
        </row>
        <row r="126">
          <cell r="A126" t="str">
            <v>ISPN1001</v>
          </cell>
          <cell r="B126" t="str">
            <v>NROTROS</v>
          </cell>
          <cell r="C126" t="str">
            <v>ARROZ DIANA S.A</v>
          </cell>
          <cell r="D126" t="str">
            <v>SUR</v>
          </cell>
          <cell r="E126">
            <v>37257</v>
          </cell>
          <cell r="F126" t="str">
            <v>ISAGEN</v>
          </cell>
          <cell r="G126">
            <v>3</v>
          </cell>
        </row>
        <row r="127">
          <cell r="A127" t="str">
            <v>ITLM1001</v>
          </cell>
          <cell r="B127" t="str">
            <v>IMPORTA</v>
          </cell>
          <cell r="C127" t="str">
            <v>Regivit</v>
          </cell>
          <cell r="D127" t="str">
            <v>CENTRO</v>
          </cell>
          <cell r="F127" t="str">
            <v>CHEC</v>
          </cell>
          <cell r="G127">
            <v>4</v>
          </cell>
        </row>
        <row r="128">
          <cell r="A128" t="str">
            <v>ITLM1005</v>
          </cell>
          <cell r="B128" t="str">
            <v>IMPORTA</v>
          </cell>
          <cell r="C128" t="str">
            <v>S.T.N - Mirolindo</v>
          </cell>
          <cell r="D128" t="str">
            <v>CENTRO</v>
          </cell>
          <cell r="F128" t="str">
            <v>ISA</v>
          </cell>
          <cell r="G128" t="str">
            <v>STN</v>
          </cell>
        </row>
        <row r="129">
          <cell r="A129" t="str">
            <v>ITLM1015</v>
          </cell>
          <cell r="B129" t="str">
            <v>IMPORTA</v>
          </cell>
          <cell r="C129" t="str">
            <v>Prado1</v>
          </cell>
          <cell r="D129" t="str">
            <v>SUR</v>
          </cell>
          <cell r="F129" t="str">
            <v>EGETSA</v>
          </cell>
        </row>
        <row r="130">
          <cell r="A130" t="str">
            <v>ITLM1016</v>
          </cell>
          <cell r="B130" t="str">
            <v>IMPORTA</v>
          </cell>
          <cell r="C130" t="str">
            <v>Prado2</v>
          </cell>
          <cell r="D130" t="str">
            <v>SUR</v>
          </cell>
          <cell r="F130" t="str">
            <v>EGETSA</v>
          </cell>
        </row>
        <row r="131">
          <cell r="A131" t="str">
            <v>ITLM1017</v>
          </cell>
          <cell r="B131" t="str">
            <v>IMPORTA</v>
          </cell>
          <cell r="C131" t="str">
            <v>Prado3</v>
          </cell>
          <cell r="D131" t="str">
            <v>SUR</v>
          </cell>
          <cell r="F131" t="str">
            <v>EGETSA</v>
          </cell>
        </row>
        <row r="132">
          <cell r="A132" t="str">
            <v>ITLM1018</v>
          </cell>
          <cell r="B132" t="str">
            <v>IMPORTA</v>
          </cell>
          <cell r="C132" t="str">
            <v>Prado4</v>
          </cell>
          <cell r="D132" t="str">
            <v>SUR</v>
          </cell>
          <cell r="F132" t="str">
            <v>EGETSA</v>
          </cell>
        </row>
        <row r="133">
          <cell r="A133" t="str">
            <v>ITLM1030</v>
          </cell>
          <cell r="B133" t="str">
            <v>IMPORTA</v>
          </cell>
          <cell r="C133" t="str">
            <v>Guaca</v>
          </cell>
          <cell r="D133" t="str">
            <v>SUR</v>
          </cell>
          <cell r="F133" t="str">
            <v>CODENSA</v>
          </cell>
          <cell r="G133">
            <v>4</v>
          </cell>
        </row>
        <row r="134">
          <cell r="A134" t="str">
            <v>ITLM1031</v>
          </cell>
          <cell r="B134" t="str">
            <v>IMPORTA</v>
          </cell>
          <cell r="C134" t="str">
            <v>S.T.N - Guaca</v>
          </cell>
          <cell r="D134" t="str">
            <v>SUR</v>
          </cell>
          <cell r="F134" t="str">
            <v>CODENSA</v>
          </cell>
          <cell r="G134" t="str">
            <v>STN</v>
          </cell>
        </row>
        <row r="135">
          <cell r="A135" t="str">
            <v>ITLM1033</v>
          </cell>
          <cell r="B135" t="str">
            <v>IMPORTA</v>
          </cell>
          <cell r="C135" t="str">
            <v>S.T.N - San Felipe</v>
          </cell>
          <cell r="D135" t="str">
            <v>NORTE</v>
          </cell>
          <cell r="F135" t="str">
            <v>ISA</v>
          </cell>
          <cell r="G135" t="str">
            <v>STN</v>
          </cell>
        </row>
        <row r="136">
          <cell r="A136" t="str">
            <v>ITLM1034</v>
          </cell>
          <cell r="B136" t="str">
            <v>IMPORTA</v>
          </cell>
          <cell r="C136" t="str">
            <v>ARIZONA - ALPUJARRA</v>
          </cell>
          <cell r="D136" t="str">
            <v>SUR</v>
          </cell>
          <cell r="E136">
            <v>38041</v>
          </cell>
          <cell r="F136" t="str">
            <v>HUILA</v>
          </cell>
          <cell r="G136">
            <v>2</v>
          </cell>
        </row>
        <row r="137">
          <cell r="A137" t="str">
            <v>ITLM2014</v>
          </cell>
          <cell r="B137" t="str">
            <v>IMPORTA</v>
          </cell>
          <cell r="C137" t="str">
            <v>Padua</v>
          </cell>
          <cell r="D137" t="str">
            <v>NORTE</v>
          </cell>
          <cell r="F137" t="str">
            <v>CHEC</v>
          </cell>
        </row>
        <row r="138">
          <cell r="A138" t="str">
            <v>ITLMC001</v>
          </cell>
          <cell r="B138" t="str">
            <v>NRTOLIMA</v>
          </cell>
          <cell r="C138" t="str">
            <v>Alumbrado Publico Ibague</v>
          </cell>
          <cell r="D138" t="str">
            <v>TOLIMA</v>
          </cell>
          <cell r="F138" t="str">
            <v>TOLIMA</v>
          </cell>
          <cell r="G138">
            <v>2</v>
          </cell>
        </row>
        <row r="139">
          <cell r="A139" t="str">
            <v>ITLS1001</v>
          </cell>
          <cell r="B139" t="str">
            <v>NROTROS</v>
          </cell>
          <cell r="C139" t="str">
            <v>CAFAM</v>
          </cell>
          <cell r="D139" t="str">
            <v>SUR</v>
          </cell>
          <cell r="E139">
            <v>37257</v>
          </cell>
          <cell r="F139" t="str">
            <v>EMGESA</v>
          </cell>
          <cell r="G139">
            <v>3</v>
          </cell>
        </row>
        <row r="140">
          <cell r="A140" t="str">
            <v>ITPDC001</v>
          </cell>
          <cell r="B140" t="str">
            <v>EXPORTA</v>
          </cell>
          <cell r="C140" t="str">
            <v>Termopiedras</v>
          </cell>
          <cell r="D140" t="str">
            <v>CENTRO</v>
          </cell>
          <cell r="F140" t="str">
            <v>TERMOPIEDRAS</v>
          </cell>
        </row>
        <row r="141">
          <cell r="A141" t="str">
            <v>ITXP1001</v>
          </cell>
          <cell r="B141" t="str">
            <v>NROTROS</v>
          </cell>
          <cell r="C141" t="str">
            <v>TEXPINAL</v>
          </cell>
          <cell r="D141" t="str">
            <v>SUR</v>
          </cell>
          <cell r="F141" t="str">
            <v>ISAGEN</v>
          </cell>
          <cell r="G141">
            <v>3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A"/>
      <sheetName val="REACTIVA"/>
      <sheetName val="CONTADOR"/>
      <sheetName val="Contactos"/>
    </sheetNames>
    <sheetDataSet>
      <sheetData sheetId="0"/>
      <sheetData sheetId="1"/>
      <sheetData sheetId="2">
        <row r="1">
          <cell r="A1" t="str">
            <v>CODIGO</v>
          </cell>
          <cell r="B1" t="str">
            <v>C_CUENTA</v>
          </cell>
          <cell r="C1" t="str">
            <v>NOMBRE</v>
          </cell>
          <cell r="D1" t="str">
            <v>FECHA</v>
          </cell>
          <cell r="E1" t="str">
            <v>COMERCIALIZADOR</v>
          </cell>
          <cell r="F1" t="str">
            <v>NIVEL TENSION</v>
          </cell>
          <cell r="G1" t="str">
            <v>FACTOR</v>
          </cell>
        </row>
        <row r="2">
          <cell r="A2" t="str">
            <v>I1AAB001</v>
          </cell>
          <cell r="B2">
            <v>274658</v>
          </cell>
          <cell r="C2" t="str">
            <v>UNION DE ARROCEROS  - SAN JOAQ</v>
          </cell>
          <cell r="E2" t="str">
            <v>ISAGEN</v>
          </cell>
          <cell r="F2">
            <v>3</v>
          </cell>
          <cell r="G2">
            <v>2.6128999999999998</v>
          </cell>
        </row>
        <row r="3">
          <cell r="A3" t="str">
            <v>I1ARH001</v>
          </cell>
          <cell r="B3">
            <v>290004</v>
          </cell>
          <cell r="C3" t="str">
            <v>MOLINO FLORHUILA S.A CHICO</v>
          </cell>
          <cell r="D3">
            <v>37257</v>
          </cell>
          <cell r="E3" t="str">
            <v>ISAGEN</v>
          </cell>
          <cell r="F3">
            <v>3</v>
          </cell>
          <cell r="G3">
            <v>2.6128999999999998</v>
          </cell>
        </row>
        <row r="4">
          <cell r="A4" t="str">
            <v>I2AFQ001</v>
          </cell>
          <cell r="B4">
            <v>290003</v>
          </cell>
          <cell r="C4" t="str">
            <v>Inversiones Roa V.Solano S.C</v>
          </cell>
          <cell r="D4">
            <v>37257</v>
          </cell>
          <cell r="E4" t="str">
            <v>ISAGEN</v>
          </cell>
          <cell r="F4">
            <v>3</v>
          </cell>
          <cell r="G4">
            <v>2.6128999999999998</v>
          </cell>
        </row>
        <row r="5">
          <cell r="A5" t="str">
            <v>I2AW3001</v>
          </cell>
          <cell r="B5">
            <v>274660</v>
          </cell>
          <cell r="C5" t="str">
            <v>UNION DE ARROCEROS  - ESPINAL</v>
          </cell>
          <cell r="E5" t="str">
            <v>ISAGEN</v>
          </cell>
          <cell r="F5">
            <v>3</v>
          </cell>
          <cell r="G5">
            <v>2.6128999999999998</v>
          </cell>
        </row>
        <row r="6">
          <cell r="A6" t="str">
            <v>I2AXK001</v>
          </cell>
          <cell r="B6">
            <v>274657</v>
          </cell>
          <cell r="C6" t="str">
            <v>OPTIMO CADENALCO</v>
          </cell>
          <cell r="E6" t="str">
            <v>EEPPM</v>
          </cell>
          <cell r="F6">
            <v>3</v>
          </cell>
          <cell r="G6">
            <v>2.6128999999999998</v>
          </cell>
        </row>
        <row r="7">
          <cell r="A7" t="str">
            <v>I2B1B001</v>
          </cell>
          <cell r="B7">
            <v>288552</v>
          </cell>
          <cell r="C7" t="str">
            <v>COLOMBIANA DE INCUBACION LTDA</v>
          </cell>
          <cell r="E7" t="str">
            <v>CONENERGIA</v>
          </cell>
          <cell r="F7">
            <v>3</v>
          </cell>
          <cell r="G7">
            <v>2.6128999999999998</v>
          </cell>
        </row>
        <row r="8">
          <cell r="A8" t="str">
            <v>I2B3C001</v>
          </cell>
          <cell r="B8">
            <v>281883</v>
          </cell>
          <cell r="C8" t="str">
            <v>INDUSTRIAS ALIADAS</v>
          </cell>
          <cell r="E8" t="str">
            <v>EMGESA</v>
          </cell>
          <cell r="F8">
            <v>3</v>
          </cell>
          <cell r="G8">
            <v>2.6128999999999998</v>
          </cell>
        </row>
        <row r="9">
          <cell r="A9" t="str">
            <v>I2BIM001</v>
          </cell>
          <cell r="B9">
            <v>275167</v>
          </cell>
          <cell r="C9" t="str">
            <v>Molino Pajonales</v>
          </cell>
          <cell r="E9" t="str">
            <v>GENERCAUCA</v>
          </cell>
          <cell r="F9">
            <v>3</v>
          </cell>
          <cell r="G9">
            <v>2.6128999999999998</v>
          </cell>
        </row>
        <row r="10">
          <cell r="A10" t="str">
            <v>I2C15001</v>
          </cell>
          <cell r="B10">
            <v>274649</v>
          </cell>
          <cell r="C10" t="str">
            <v>GASEOSAS MARIQUITA</v>
          </cell>
          <cell r="E10" t="str">
            <v>EMGESA</v>
          </cell>
          <cell r="F10">
            <v>2</v>
          </cell>
          <cell r="G10">
            <v>5.1344000000000003</v>
          </cell>
        </row>
        <row r="11">
          <cell r="A11" t="str">
            <v>I2C5A001</v>
          </cell>
          <cell r="B11">
            <v>290010</v>
          </cell>
          <cell r="C11" t="str">
            <v>COMANDO AEREO  DE APOYO TACTIC</v>
          </cell>
          <cell r="D11">
            <v>37271</v>
          </cell>
          <cell r="E11" t="str">
            <v>EEPPM</v>
          </cell>
          <cell r="F11">
            <v>2</v>
          </cell>
          <cell r="G11">
            <v>5.1344000000000003</v>
          </cell>
        </row>
        <row r="12">
          <cell r="A12" t="str">
            <v>I2C5B001</v>
          </cell>
          <cell r="B12">
            <v>290008</v>
          </cell>
          <cell r="C12" t="str">
            <v>CIRCULO DE SUBOFICIALES FF.MM</v>
          </cell>
          <cell r="D12">
            <v>37271</v>
          </cell>
          <cell r="E12" t="str">
            <v>EEPPM</v>
          </cell>
          <cell r="F12">
            <v>2</v>
          </cell>
          <cell r="G12">
            <v>5.1344000000000003</v>
          </cell>
        </row>
        <row r="13">
          <cell r="A13" t="str">
            <v>I2C5D001</v>
          </cell>
          <cell r="B13">
            <v>290035</v>
          </cell>
          <cell r="C13" t="str">
            <v>Soc.Hotelera del Tolima SOFITEL</v>
          </cell>
          <cell r="D13">
            <v>37272</v>
          </cell>
          <cell r="E13" t="str">
            <v>DICEL</v>
          </cell>
          <cell r="F13">
            <v>2</v>
          </cell>
          <cell r="G13">
            <v>5.1344000000000003</v>
          </cell>
        </row>
        <row r="14">
          <cell r="A14" t="str">
            <v>I2C5E001</v>
          </cell>
          <cell r="B14">
            <v>290993</v>
          </cell>
          <cell r="C14" t="str">
            <v>IBAL</v>
          </cell>
          <cell r="D14">
            <v>37302</v>
          </cell>
          <cell r="E14" t="str">
            <v>EMGESA</v>
          </cell>
          <cell r="F14">
            <v>2</v>
          </cell>
          <cell r="G14">
            <v>5.1344000000000003</v>
          </cell>
        </row>
        <row r="15">
          <cell r="A15" t="str">
            <v>I2C6P001</v>
          </cell>
          <cell r="B15">
            <v>275165</v>
          </cell>
          <cell r="C15" t="str">
            <v>DESMOTOLIMA S.A.E.S.P</v>
          </cell>
          <cell r="E15" t="str">
            <v>GENERCAUCA</v>
          </cell>
          <cell r="F15">
            <v>3</v>
          </cell>
          <cell r="G15">
            <v>2.6128999999999998</v>
          </cell>
        </row>
        <row r="16">
          <cell r="A16" t="str">
            <v>I2C8O001</v>
          </cell>
          <cell r="B16">
            <v>290992</v>
          </cell>
          <cell r="C16" t="str">
            <v>AGROZ</v>
          </cell>
          <cell r="D16">
            <v>37288</v>
          </cell>
          <cell r="E16" t="str">
            <v>EEPPM</v>
          </cell>
          <cell r="F16">
            <v>3</v>
          </cell>
          <cell r="G16">
            <v>2.6128999999999998</v>
          </cell>
        </row>
        <row r="17">
          <cell r="A17" t="str">
            <v>I2CBI001</v>
          </cell>
          <cell r="B17">
            <v>290991</v>
          </cell>
          <cell r="C17" t="str">
            <v>Coruniversitaria</v>
          </cell>
          <cell r="D17">
            <v>37303</v>
          </cell>
          <cell r="E17" t="str">
            <v>EEPPM</v>
          </cell>
          <cell r="F17">
            <v>2</v>
          </cell>
          <cell r="G17">
            <v>5.1344000000000003</v>
          </cell>
        </row>
        <row r="18">
          <cell r="A18" t="str">
            <v>I2CBK001</v>
          </cell>
          <cell r="B18">
            <v>260</v>
          </cell>
          <cell r="C18" t="str">
            <v xml:space="preserve">GRUPO CONCALIDAD </v>
          </cell>
          <cell r="E18" t="str">
            <v>TOLIMA</v>
          </cell>
          <cell r="F18">
            <v>3</v>
          </cell>
          <cell r="G18">
            <v>2.6128999999999998</v>
          </cell>
        </row>
        <row r="19">
          <cell r="A19" t="str">
            <v>I2CGX001</v>
          </cell>
          <cell r="B19">
            <v>290994</v>
          </cell>
          <cell r="C19" t="str">
            <v>PANAMCO INDEGA</v>
          </cell>
          <cell r="D19">
            <v>37288</v>
          </cell>
          <cell r="E19" t="str">
            <v>EEPPM</v>
          </cell>
          <cell r="F19">
            <v>3</v>
          </cell>
          <cell r="G19">
            <v>2.6128999999999998</v>
          </cell>
        </row>
        <row r="20">
          <cell r="A20" t="str">
            <v>I2CKB001</v>
          </cell>
          <cell r="B20">
            <v>290002</v>
          </cell>
          <cell r="C20" t="str">
            <v>FATEXTOL PLANTA</v>
          </cell>
          <cell r="D20">
            <v>37257</v>
          </cell>
          <cell r="E20" t="str">
            <v>ISAGEN</v>
          </cell>
          <cell r="F20">
            <v>3</v>
          </cell>
          <cell r="G20">
            <v>2.6128999999999998</v>
          </cell>
        </row>
        <row r="21">
          <cell r="A21" t="str">
            <v>I2CKD001</v>
          </cell>
          <cell r="B21">
            <v>383</v>
          </cell>
          <cell r="C21" t="str">
            <v>FIT LTDA</v>
          </cell>
          <cell r="E21" t="str">
            <v>TOLIMA</v>
          </cell>
          <cell r="F21">
            <v>2</v>
          </cell>
          <cell r="G21">
            <v>5.1344000000000003</v>
          </cell>
        </row>
        <row r="22">
          <cell r="A22" t="str">
            <v>I2CON001</v>
          </cell>
          <cell r="B22">
            <v>275058</v>
          </cell>
          <cell r="C22" t="str">
            <v>MOLINO TEQUENDAMA</v>
          </cell>
          <cell r="E22" t="str">
            <v>DICEL</v>
          </cell>
          <cell r="F22">
            <v>1</v>
          </cell>
          <cell r="G22">
            <v>11.7715</v>
          </cell>
        </row>
        <row r="23">
          <cell r="A23" t="str">
            <v>I2CQA001</v>
          </cell>
          <cell r="B23">
            <v>275166</v>
          </cell>
          <cell r="C23" t="str">
            <v>Hacienda Pajonales</v>
          </cell>
          <cell r="E23" t="str">
            <v>GENERCAUCA</v>
          </cell>
          <cell r="F23">
            <v>2</v>
          </cell>
          <cell r="G23">
            <v>5.1344000000000003</v>
          </cell>
        </row>
        <row r="24">
          <cell r="A24" t="str">
            <v>I2CQI001</v>
          </cell>
          <cell r="B24">
            <v>275164</v>
          </cell>
          <cell r="C24" t="str">
            <v>HACIENDA EL TRIUNFO</v>
          </cell>
          <cell r="E24" t="str">
            <v>GENERCAUCA</v>
          </cell>
          <cell r="F24">
            <v>2</v>
          </cell>
          <cell r="G24">
            <v>5.1344000000000003</v>
          </cell>
        </row>
        <row r="25">
          <cell r="A25" t="str">
            <v>I2CQN001</v>
          </cell>
          <cell r="B25">
            <v>275163</v>
          </cell>
          <cell r="C25" t="str">
            <v>HUEVOS ORO LTDA</v>
          </cell>
          <cell r="E25" t="str">
            <v>GENERCAUCA</v>
          </cell>
          <cell r="F25">
            <v>3</v>
          </cell>
          <cell r="G25">
            <v>2.6128999999999998</v>
          </cell>
        </row>
        <row r="26">
          <cell r="A26" t="str">
            <v>I2CVA001</v>
          </cell>
          <cell r="B26">
            <v>275162</v>
          </cell>
          <cell r="C26" t="str">
            <v>PERIODICO EL NUEVO DIA</v>
          </cell>
          <cell r="E26" t="str">
            <v>GENERCAUCA</v>
          </cell>
          <cell r="F26">
            <v>2</v>
          </cell>
          <cell r="G26">
            <v>5.1344000000000003</v>
          </cell>
        </row>
        <row r="27">
          <cell r="A27" t="str">
            <v>I2CYS001</v>
          </cell>
          <cell r="B27">
            <v>564</v>
          </cell>
          <cell r="C27" t="str">
            <v>colesxelsos</v>
          </cell>
          <cell r="E27" t="str">
            <v>TOLIMA</v>
          </cell>
          <cell r="F27">
            <v>2</v>
          </cell>
          <cell r="G27">
            <v>5.1344000000000003</v>
          </cell>
        </row>
        <row r="28">
          <cell r="A28" t="str">
            <v>I2CZE001</v>
          </cell>
          <cell r="B28">
            <v>275061</v>
          </cell>
          <cell r="C28" t="str">
            <v>AGRICOLA SAN MARINO</v>
          </cell>
          <cell r="E28" t="str">
            <v>DICEL</v>
          </cell>
          <cell r="F28">
            <v>2</v>
          </cell>
          <cell r="G28">
            <v>5.1344000000000003</v>
          </cell>
        </row>
        <row r="29">
          <cell r="A29" t="str">
            <v>I2D13001</v>
          </cell>
          <cell r="B29">
            <v>275117</v>
          </cell>
          <cell r="C29" t="str">
            <v>CARCAFE-MEMBER OF VOLCAFE</v>
          </cell>
          <cell r="E29" t="str">
            <v>ESSA</v>
          </cell>
          <cell r="F29">
            <v>3</v>
          </cell>
          <cell r="G29">
            <v>2.6128999999999998</v>
          </cell>
        </row>
        <row r="30">
          <cell r="A30" t="str">
            <v>I2D2M001</v>
          </cell>
          <cell r="B30">
            <v>289146</v>
          </cell>
          <cell r="C30" t="str">
            <v>GRANJA BUENOS AIRES S.A</v>
          </cell>
          <cell r="D30">
            <v>37226</v>
          </cell>
          <cell r="E30" t="str">
            <v>EEPPM</v>
          </cell>
          <cell r="F30">
            <v>3</v>
          </cell>
          <cell r="G30">
            <v>2.6128999999999998</v>
          </cell>
        </row>
        <row r="31">
          <cell r="A31" t="str">
            <v>I2DG8001</v>
          </cell>
          <cell r="B31">
            <v>290011</v>
          </cell>
          <cell r="C31" t="str">
            <v>FEDEARROZ-PLANTA DE SEMILLAS</v>
          </cell>
          <cell r="D31">
            <v>37247</v>
          </cell>
          <cell r="E31" t="str">
            <v>EEPPM</v>
          </cell>
          <cell r="F31">
            <v>3</v>
          </cell>
          <cell r="G31">
            <v>2.6128999999999998</v>
          </cell>
        </row>
        <row r="32">
          <cell r="A32" t="str">
            <v>I2DGB001</v>
          </cell>
          <cell r="B32">
            <v>277307</v>
          </cell>
          <cell r="C32" t="str">
            <v>ECOPETROL GUALANDAY</v>
          </cell>
          <cell r="E32" t="str">
            <v>EEPPM</v>
          </cell>
          <cell r="F32">
            <v>3</v>
          </cell>
          <cell r="G32">
            <v>2.6128999999999998</v>
          </cell>
        </row>
        <row r="33">
          <cell r="A33" t="str">
            <v>I2DHD001</v>
          </cell>
          <cell r="B33">
            <v>277229</v>
          </cell>
          <cell r="C33" t="str">
            <v>Avícola Colombiana San Felipe</v>
          </cell>
          <cell r="E33" t="str">
            <v>DICEL</v>
          </cell>
          <cell r="F33">
            <v>3</v>
          </cell>
          <cell r="G33">
            <v>2.6128999999999998</v>
          </cell>
        </row>
        <row r="34">
          <cell r="A34" t="str">
            <v>I2DHF001</v>
          </cell>
          <cell r="B34">
            <v>275748</v>
          </cell>
          <cell r="C34" t="str">
            <v>MOBIL DE COLOMBIA S.A - GUALAN</v>
          </cell>
          <cell r="E34" t="str">
            <v>DICEL</v>
          </cell>
          <cell r="F34">
            <v>1</v>
          </cell>
          <cell r="G34">
            <v>11.7715</v>
          </cell>
        </row>
        <row r="35">
          <cell r="A35" t="str">
            <v>I2DIT001</v>
          </cell>
          <cell r="B35">
            <v>278315</v>
          </cell>
          <cell r="C35" t="str">
            <v>ARROCERA LA MARIA</v>
          </cell>
          <cell r="E35" t="str">
            <v>CONENERGIA</v>
          </cell>
          <cell r="F35">
            <v>2</v>
          </cell>
          <cell r="G35">
            <v>5.1344000000000003</v>
          </cell>
        </row>
        <row r="36">
          <cell r="A36" t="str">
            <v>I2DKR001</v>
          </cell>
          <cell r="B36">
            <v>278316</v>
          </cell>
          <cell r="C36" t="str">
            <v>KOKORIKO IBAGUE KRA 3</v>
          </cell>
          <cell r="E36" t="str">
            <v>CONENERGIA</v>
          </cell>
          <cell r="F36">
            <v>1</v>
          </cell>
          <cell r="G36">
            <v>11.7715</v>
          </cell>
        </row>
        <row r="37">
          <cell r="A37" t="str">
            <v>I2DKS001</v>
          </cell>
          <cell r="B37">
            <v>278317</v>
          </cell>
          <cell r="C37" t="str">
            <v>KOKORIKO IBAGUE KRA 5</v>
          </cell>
          <cell r="E37" t="str">
            <v>CONENERGIA</v>
          </cell>
          <cell r="F37">
            <v>1</v>
          </cell>
          <cell r="G37">
            <v>11.7715</v>
          </cell>
        </row>
        <row r="38">
          <cell r="A38" t="str">
            <v>I2DLC001</v>
          </cell>
          <cell r="B38">
            <v>298</v>
          </cell>
          <cell r="C38" t="str">
            <v>Proarroz S.A</v>
          </cell>
          <cell r="E38" t="str">
            <v>TOLIMA</v>
          </cell>
          <cell r="F38">
            <v>2</v>
          </cell>
          <cell r="G38">
            <v>5.1344000000000003</v>
          </cell>
        </row>
        <row r="39">
          <cell r="A39" t="str">
            <v>I2DT3001</v>
          </cell>
          <cell r="B39">
            <v>281227</v>
          </cell>
          <cell r="C39" t="str">
            <v>ECOPETROL CAMPO TOLDADO</v>
          </cell>
          <cell r="E39" t="str">
            <v>ELECTROHUILA</v>
          </cell>
          <cell r="F39">
            <v>3</v>
          </cell>
          <cell r="G39">
            <v>2.6128999999999998</v>
          </cell>
        </row>
        <row r="40">
          <cell r="A40" t="str">
            <v>I2DY3001</v>
          </cell>
          <cell r="B40">
            <v>282200</v>
          </cell>
          <cell r="C40" t="str">
            <v>S.K.N. LA GAITANA</v>
          </cell>
          <cell r="E40" t="str">
            <v>ELECTROHUILA</v>
          </cell>
          <cell r="F40">
            <v>2</v>
          </cell>
          <cell r="G40">
            <v>5.1344000000000003</v>
          </cell>
        </row>
        <row r="41">
          <cell r="A41" t="str">
            <v>I2DYX001</v>
          </cell>
          <cell r="B41">
            <v>282213</v>
          </cell>
          <cell r="C41" t="str">
            <v>KOKORIKO MELGAR</v>
          </cell>
          <cell r="E41" t="str">
            <v>CONENERGIA</v>
          </cell>
          <cell r="F41">
            <v>1</v>
          </cell>
          <cell r="G41">
            <v>11.7715</v>
          </cell>
        </row>
        <row r="42">
          <cell r="A42" t="str">
            <v>I2DYY001</v>
          </cell>
          <cell r="B42">
            <v>282214</v>
          </cell>
          <cell r="C42" t="str">
            <v>KOKORIKO MELGAR - PARQUE PPAL</v>
          </cell>
          <cell r="E42" t="str">
            <v>CONENERGIA</v>
          </cell>
          <cell r="F42">
            <v>1</v>
          </cell>
          <cell r="G42">
            <v>11.7715</v>
          </cell>
        </row>
        <row r="43">
          <cell r="A43" t="str">
            <v>I2DZT001</v>
          </cell>
          <cell r="B43">
            <v>282161</v>
          </cell>
          <cell r="C43" t="str">
            <v>Avícola Colombiana La Esperanza</v>
          </cell>
          <cell r="E43" t="str">
            <v>DICEL</v>
          </cell>
          <cell r="F43">
            <v>1</v>
          </cell>
          <cell r="G43">
            <v>11.7715</v>
          </cell>
        </row>
        <row r="44">
          <cell r="A44" t="str">
            <v>I2E2C001</v>
          </cell>
          <cell r="B44">
            <v>283546</v>
          </cell>
          <cell r="C44" t="str">
            <v>Avícola Colombiana El Agrado</v>
          </cell>
          <cell r="E44" t="str">
            <v>DICEL</v>
          </cell>
          <cell r="F44">
            <v>1</v>
          </cell>
          <cell r="G44">
            <v>11.7715</v>
          </cell>
        </row>
        <row r="45">
          <cell r="A45" t="str">
            <v>I2EAP001</v>
          </cell>
          <cell r="B45">
            <v>286148</v>
          </cell>
          <cell r="C45" t="str">
            <v>Avícola Colombiana Las Palmas</v>
          </cell>
          <cell r="E45" t="str">
            <v>DICEL</v>
          </cell>
          <cell r="F45">
            <v>3</v>
          </cell>
          <cell r="G45">
            <v>2.6128999999999998</v>
          </cell>
        </row>
        <row r="46">
          <cell r="A46" t="str">
            <v>I2EFU001</v>
          </cell>
          <cell r="B46">
            <v>288551</v>
          </cell>
          <cell r="C46" t="str">
            <v>ECOPETROL CAMPO QUIMBAYA</v>
          </cell>
          <cell r="E46" t="str">
            <v>ELECTROHUILA</v>
          </cell>
          <cell r="F46">
            <v>3</v>
          </cell>
          <cell r="G46">
            <v>2.6128999999999998</v>
          </cell>
        </row>
        <row r="47">
          <cell r="A47" t="str">
            <v>I2EGH001</v>
          </cell>
          <cell r="B47">
            <v>288324</v>
          </cell>
          <cell r="C47" t="str">
            <v>Inveragro</v>
          </cell>
          <cell r="E47" t="str">
            <v>ISAGEN</v>
          </cell>
          <cell r="F47">
            <v>3</v>
          </cell>
          <cell r="G47">
            <v>2.6128999999999998</v>
          </cell>
        </row>
        <row r="48">
          <cell r="A48" t="str">
            <v>I2EHH001</v>
          </cell>
          <cell r="B48">
            <v>290046</v>
          </cell>
          <cell r="C48" t="str">
            <v>ELIAS ACOSTA Y CIA. S.C</v>
          </cell>
          <cell r="D48">
            <v>37257</v>
          </cell>
          <cell r="E48" t="str">
            <v>COMERCIALIZAR</v>
          </cell>
          <cell r="F48">
            <v>2</v>
          </cell>
          <cell r="G48">
            <v>5.1344000000000003</v>
          </cell>
        </row>
        <row r="49">
          <cell r="A49" t="str">
            <v>I2EHV001</v>
          </cell>
          <cell r="B49">
            <v>275168</v>
          </cell>
          <cell r="C49" t="str">
            <v>ARROCERA BOLUGA</v>
          </cell>
          <cell r="E49" t="str">
            <v>GENERCAUCA</v>
          </cell>
          <cell r="F49">
            <v>3</v>
          </cell>
          <cell r="G49">
            <v>2.6128999999999998</v>
          </cell>
        </row>
        <row r="50">
          <cell r="A50" t="str">
            <v>I2ELF001</v>
          </cell>
          <cell r="B50">
            <v>289323</v>
          </cell>
          <cell r="C50" t="str">
            <v>S.K.N CARIBECAFE LTDA-TOLIMA</v>
          </cell>
          <cell r="E50" t="str">
            <v>ELECTROHUILA</v>
          </cell>
          <cell r="F50">
            <v>3</v>
          </cell>
          <cell r="G50">
            <v>2.6128999999999998</v>
          </cell>
        </row>
        <row r="51">
          <cell r="A51" t="str">
            <v>I2ENK001</v>
          </cell>
          <cell r="B51">
            <v>278975</v>
          </cell>
          <cell r="C51" t="str">
            <v>MERCACENTRO 4</v>
          </cell>
          <cell r="D51">
            <v>37307</v>
          </cell>
          <cell r="E51" t="str">
            <v>TOLIMA</v>
          </cell>
          <cell r="F51">
            <v>2</v>
          </cell>
          <cell r="G51">
            <v>5.1344000000000003</v>
          </cell>
        </row>
        <row r="52">
          <cell r="A52" t="str">
            <v>I2EQ9001</v>
          </cell>
          <cell r="B52">
            <v>291940</v>
          </cell>
          <cell r="C52" t="str">
            <v>PISCILAGO</v>
          </cell>
          <cell r="D52">
            <v>37337</v>
          </cell>
          <cell r="E52" t="str">
            <v>EMGESA</v>
          </cell>
          <cell r="F52">
            <v>3</v>
          </cell>
          <cell r="G52">
            <v>2.6128999999999998</v>
          </cell>
        </row>
        <row r="53">
          <cell r="A53" t="str">
            <v>I2ERG001</v>
          </cell>
          <cell r="B53">
            <v>285</v>
          </cell>
          <cell r="C53" t="str">
            <v>Trilladora pijao</v>
          </cell>
          <cell r="D53">
            <v>37365</v>
          </cell>
          <cell r="E53" t="str">
            <v>TOLIMA</v>
          </cell>
          <cell r="F53">
            <v>2</v>
          </cell>
          <cell r="G53">
            <v>5.1344000000000003</v>
          </cell>
        </row>
        <row r="54">
          <cell r="A54" t="str">
            <v>I2ERP001</v>
          </cell>
          <cell r="B54">
            <v>110</v>
          </cell>
          <cell r="C54" t="str">
            <v>CLUB DE LA POLICIA</v>
          </cell>
          <cell r="D54">
            <v>37377</v>
          </cell>
          <cell r="E54" t="str">
            <v>TOLIMA</v>
          </cell>
          <cell r="F54">
            <v>2</v>
          </cell>
          <cell r="G54">
            <v>5.1344000000000003</v>
          </cell>
        </row>
        <row r="55">
          <cell r="A55" t="str">
            <v>I2ESG001</v>
          </cell>
          <cell r="B55">
            <v>294227</v>
          </cell>
          <cell r="C55" t="str">
            <v>Casa de Moneda</v>
          </cell>
          <cell r="D55">
            <v>37408</v>
          </cell>
          <cell r="E55" t="str">
            <v>CHEC</v>
          </cell>
          <cell r="F55">
            <v>3</v>
          </cell>
          <cell r="G55">
            <v>2.6128999999999998</v>
          </cell>
        </row>
        <row r="56">
          <cell r="A56" t="str">
            <v>I2EWG001</v>
          </cell>
          <cell r="B56">
            <v>293873</v>
          </cell>
          <cell r="C56" t="str">
            <v>CLINICA DEL TOLIMA</v>
          </cell>
          <cell r="D56">
            <v>37412</v>
          </cell>
          <cell r="E56" t="str">
            <v>DICEL</v>
          </cell>
          <cell r="F56">
            <v>2</v>
          </cell>
          <cell r="G56">
            <v>5.1344000000000003</v>
          </cell>
        </row>
        <row r="57">
          <cell r="A57" t="str">
            <v>I2EWI001</v>
          </cell>
          <cell r="B57">
            <v>293866</v>
          </cell>
          <cell r="C57" t="str">
            <v>GRANJA B/AIRES CLASIF. PERALES</v>
          </cell>
          <cell r="D57">
            <v>37438</v>
          </cell>
          <cell r="E57" t="str">
            <v>EEPPM</v>
          </cell>
          <cell r="F57">
            <v>2</v>
          </cell>
          <cell r="G57">
            <v>5.1344000000000003</v>
          </cell>
        </row>
        <row r="58">
          <cell r="A58" t="str">
            <v>I2EY7001</v>
          </cell>
          <cell r="B58">
            <v>57999</v>
          </cell>
          <cell r="C58" t="str">
            <v>CORPORACION CLUB CAMPESTRE</v>
          </cell>
          <cell r="E58" t="str">
            <v>TOLIMA</v>
          </cell>
          <cell r="F58">
            <v>2</v>
          </cell>
          <cell r="G58">
            <v>5.1344000000000003</v>
          </cell>
        </row>
        <row r="59">
          <cell r="A59" t="str">
            <v>I2F2B001</v>
          </cell>
          <cell r="B59">
            <v>296714</v>
          </cell>
          <cell r="C59" t="str">
            <v>Praxedis - Carolina</v>
          </cell>
          <cell r="D59">
            <v>37469</v>
          </cell>
          <cell r="E59" t="str">
            <v>TOLIMA</v>
          </cell>
          <cell r="F59">
            <v>3</v>
          </cell>
          <cell r="G59">
            <v>2.6128999999999998</v>
          </cell>
        </row>
        <row r="60">
          <cell r="A60" t="str">
            <v>I2F2M001</v>
          </cell>
          <cell r="B60">
            <v>296</v>
          </cell>
          <cell r="C60" t="str">
            <v>COOMCAFE LTDA.</v>
          </cell>
          <cell r="D60">
            <v>37469</v>
          </cell>
          <cell r="E60" t="str">
            <v>DICEL</v>
          </cell>
          <cell r="F60">
            <v>3</v>
          </cell>
          <cell r="G60">
            <v>2.6128999999999998</v>
          </cell>
        </row>
        <row r="61">
          <cell r="A61" t="str">
            <v>I2F2U001</v>
          </cell>
          <cell r="B61">
            <v>65</v>
          </cell>
          <cell r="C61" t="str">
            <v xml:space="preserve">Edificio del Café </v>
          </cell>
          <cell r="D61">
            <v>37474</v>
          </cell>
          <cell r="E61" t="str">
            <v>DICEL</v>
          </cell>
          <cell r="F61">
            <v>2</v>
          </cell>
          <cell r="G61">
            <v>5.1344000000000003</v>
          </cell>
        </row>
        <row r="62">
          <cell r="A62" t="str">
            <v>I2F2V001</v>
          </cell>
          <cell r="B62">
            <v>296154</v>
          </cell>
          <cell r="C62" t="str">
            <v>CLINICA MINERVA</v>
          </cell>
          <cell r="D62">
            <v>37473</v>
          </cell>
          <cell r="E62" t="str">
            <v>COMERCIALIZAR</v>
          </cell>
          <cell r="F62">
            <v>2</v>
          </cell>
          <cell r="G62">
            <v>5.1344000000000003</v>
          </cell>
        </row>
        <row r="63">
          <cell r="A63" t="str">
            <v>I2F56001</v>
          </cell>
          <cell r="B63">
            <v>82</v>
          </cell>
          <cell r="C63" t="str">
            <v>CARULLA LA 60</v>
          </cell>
          <cell r="D63">
            <v>37497</v>
          </cell>
          <cell r="E63" t="str">
            <v>CONENERGIA</v>
          </cell>
          <cell r="F63">
            <v>1</v>
          </cell>
          <cell r="G63">
            <v>11.7715</v>
          </cell>
        </row>
        <row r="64">
          <cell r="A64" t="str">
            <v>I2F57001</v>
          </cell>
          <cell r="B64">
            <v>18</v>
          </cell>
          <cell r="C64" t="str">
            <v>CARULLA LA 28</v>
          </cell>
          <cell r="D64">
            <v>37497</v>
          </cell>
          <cell r="E64" t="str">
            <v>CONENERGIA</v>
          </cell>
          <cell r="F64">
            <v>1</v>
          </cell>
          <cell r="G64">
            <v>11.7715</v>
          </cell>
        </row>
        <row r="65">
          <cell r="A65" t="str">
            <v>I2FBM001</v>
          </cell>
          <cell r="B65">
            <v>650</v>
          </cell>
          <cell r="C65" t="str">
            <v>Molino Andes</v>
          </cell>
          <cell r="D65">
            <v>37582</v>
          </cell>
          <cell r="E65" t="str">
            <v>EEPPM</v>
          </cell>
          <cell r="F65">
            <v>3</v>
          </cell>
          <cell r="G65">
            <v>2.6128999999999998</v>
          </cell>
        </row>
        <row r="66">
          <cell r="A66" t="str">
            <v>I2FC1001</v>
          </cell>
          <cell r="B66">
            <v>218056</v>
          </cell>
          <cell r="C66" t="str">
            <v>trilladora chaparral</v>
          </cell>
          <cell r="E66" t="str">
            <v>TOLIMA</v>
          </cell>
          <cell r="F66">
            <v>2</v>
          </cell>
          <cell r="G66">
            <v>5.1344000000000003</v>
          </cell>
        </row>
        <row r="67">
          <cell r="A67" t="str">
            <v>I2FEK001</v>
          </cell>
          <cell r="B67">
            <v>8</v>
          </cell>
          <cell r="C67" t="str">
            <v>telecom ibague</v>
          </cell>
          <cell r="E67" t="str">
            <v>TOLIMA</v>
          </cell>
          <cell r="F67">
            <v>2</v>
          </cell>
          <cell r="G67">
            <v>5.1344000000000003</v>
          </cell>
        </row>
        <row r="68">
          <cell r="A68" t="str">
            <v>I2FEL001</v>
          </cell>
          <cell r="B68">
            <v>113</v>
          </cell>
          <cell r="C68" t="str">
            <v>telecom espinal</v>
          </cell>
          <cell r="E68" t="str">
            <v>TOLIMA</v>
          </cell>
          <cell r="F68">
            <v>2</v>
          </cell>
          <cell r="G68">
            <v>5.1344000000000003</v>
          </cell>
        </row>
        <row r="69">
          <cell r="A69" t="str">
            <v>I2FHW001</v>
          </cell>
          <cell r="B69">
            <v>178400</v>
          </cell>
          <cell r="C69" t="str">
            <v>PPC LTDA.</v>
          </cell>
          <cell r="D69">
            <v>37660</v>
          </cell>
          <cell r="E69" t="str">
            <v>CONENERGIA</v>
          </cell>
          <cell r="F69">
            <v>1</v>
          </cell>
          <cell r="G69">
            <v>11.7715</v>
          </cell>
        </row>
        <row r="70">
          <cell r="A70" t="str">
            <v>I2FJP001</v>
          </cell>
          <cell r="B70">
            <v>301478</v>
          </cell>
          <cell r="C70" t="str">
            <v>TRIPLEX BRAUN Y CIA LTDA.</v>
          </cell>
          <cell r="D70">
            <v>37686</v>
          </cell>
          <cell r="E70" t="str">
            <v>COMERCIALIZAR</v>
          </cell>
          <cell r="F70">
            <v>2</v>
          </cell>
          <cell r="G70">
            <v>5.1344000000000003</v>
          </cell>
        </row>
        <row r="71">
          <cell r="A71" t="str">
            <v>I2FK2001</v>
          </cell>
          <cell r="B71">
            <v>461</v>
          </cell>
          <cell r="C71" t="str">
            <v xml:space="preserve">Molino Espinal </v>
          </cell>
          <cell r="D71">
            <v>37691</v>
          </cell>
          <cell r="E71" t="str">
            <v>TOLIMA</v>
          </cell>
          <cell r="F71">
            <v>3</v>
          </cell>
          <cell r="G71">
            <v>2.6128999999999998</v>
          </cell>
        </row>
        <row r="72">
          <cell r="A72" t="str">
            <v>I2FL5001</v>
          </cell>
          <cell r="B72">
            <v>336</v>
          </cell>
          <cell r="C72" t="str">
            <v>Inversiones Country</v>
          </cell>
          <cell r="D72">
            <v>37706</v>
          </cell>
          <cell r="E72" t="str">
            <v>GENERCAUCA</v>
          </cell>
          <cell r="F72">
            <v>2</v>
          </cell>
          <cell r="G72">
            <v>5.1344000000000003</v>
          </cell>
        </row>
        <row r="73">
          <cell r="A73" t="str">
            <v>I2FMH001</v>
          </cell>
          <cell r="B73">
            <v>15</v>
          </cell>
          <cell r="C73" t="str">
            <v>Fedco</v>
          </cell>
          <cell r="D73">
            <v>37726</v>
          </cell>
          <cell r="E73" t="str">
            <v>CONENERGIA</v>
          </cell>
          <cell r="F73">
            <v>1</v>
          </cell>
          <cell r="G73">
            <v>11.7715</v>
          </cell>
        </row>
        <row r="74">
          <cell r="A74" t="str">
            <v>I2FMN001</v>
          </cell>
          <cell r="B74">
            <v>290009</v>
          </cell>
          <cell r="C74" t="str">
            <v>CLUB MILITAR LAS MERCEDES</v>
          </cell>
          <cell r="D74">
            <v>37739</v>
          </cell>
          <cell r="E74" t="str">
            <v>EEPPM</v>
          </cell>
          <cell r="F74">
            <v>3</v>
          </cell>
          <cell r="G74">
            <v>2.6128999999999998</v>
          </cell>
        </row>
        <row r="75">
          <cell r="A75" t="str">
            <v>I2FOB001</v>
          </cell>
          <cell r="B75">
            <v>79</v>
          </cell>
          <cell r="C75" t="str">
            <v>INVERSIONES DOIMA</v>
          </cell>
          <cell r="E75" t="str">
            <v>GENERCAUCA</v>
          </cell>
          <cell r="F75">
            <v>2</v>
          </cell>
          <cell r="G75">
            <v>5.1344000000000003</v>
          </cell>
        </row>
        <row r="76">
          <cell r="A76" t="str">
            <v>I2FS6001</v>
          </cell>
          <cell r="B76">
            <v>257</v>
          </cell>
          <cell r="C76" t="str">
            <v>MOLINO CARIBE</v>
          </cell>
          <cell r="E76" t="str">
            <v>GENERCAUCA</v>
          </cell>
          <cell r="F76">
            <v>2</v>
          </cell>
          <cell r="G76">
            <v>5.1344000000000003</v>
          </cell>
        </row>
        <row r="77">
          <cell r="A77" t="str">
            <v>I2FTQ001</v>
          </cell>
          <cell r="B77">
            <v>247</v>
          </cell>
          <cell r="C77" t="str">
            <v>MOLINO PACANDE</v>
          </cell>
          <cell r="E77" t="str">
            <v>GENERCAUCA</v>
          </cell>
          <cell r="F77">
            <v>2</v>
          </cell>
          <cell r="G77">
            <v>5.1344000000000003</v>
          </cell>
        </row>
        <row r="78">
          <cell r="A78" t="str">
            <v>I2FUV001</v>
          </cell>
          <cell r="B78">
            <v>434</v>
          </cell>
          <cell r="C78" t="str">
            <v>Invers. Arroz Caribe</v>
          </cell>
          <cell r="E78" t="str">
            <v>EEPPM</v>
          </cell>
          <cell r="F78">
            <v>2</v>
          </cell>
          <cell r="G78">
            <v>5.1344000000000003</v>
          </cell>
        </row>
        <row r="79">
          <cell r="A79" t="str">
            <v>I2FUW001</v>
          </cell>
          <cell r="B79">
            <v>305544</v>
          </cell>
          <cell r="C79" t="str">
            <v>MACRO</v>
          </cell>
          <cell r="E79" t="str">
            <v>EEPPM</v>
          </cell>
          <cell r="F79">
            <v>3</v>
          </cell>
          <cell r="G79">
            <v>2.6128999999999998</v>
          </cell>
        </row>
        <row r="80">
          <cell r="A80" t="str">
            <v>I2G2F001</v>
          </cell>
          <cell r="B80">
            <v>1</v>
          </cell>
          <cell r="C80" t="str">
            <v>colesxelsos</v>
          </cell>
          <cell r="E80" t="str">
            <v>TOLIMA</v>
          </cell>
          <cell r="F80">
            <v>2</v>
          </cell>
          <cell r="G80">
            <v>5.1344000000000003</v>
          </cell>
        </row>
        <row r="81">
          <cell r="A81" t="str">
            <v>I2G2G001</v>
          </cell>
          <cell r="B81">
            <v>1</v>
          </cell>
          <cell r="C81" t="str">
            <v>Edificio Banco de la Republica</v>
          </cell>
          <cell r="E81" t="str">
            <v>EMGESA</v>
          </cell>
          <cell r="F81">
            <v>1</v>
          </cell>
          <cell r="G81">
            <v>11.7715</v>
          </cell>
        </row>
        <row r="82">
          <cell r="A82" t="str">
            <v>I2G5L001</v>
          </cell>
          <cell r="C82" t="str">
            <v>INAVIGOR</v>
          </cell>
          <cell r="D82">
            <v>38013</v>
          </cell>
          <cell r="E82" t="str">
            <v>COMERCIALIZAR</v>
          </cell>
          <cell r="F82">
            <v>2</v>
          </cell>
          <cell r="G82">
            <v>5.1344000000000003</v>
          </cell>
        </row>
        <row r="83">
          <cell r="A83" t="str">
            <v>I2G5X001</v>
          </cell>
          <cell r="B83" t="str">
            <v>xxxx</v>
          </cell>
          <cell r="C83" t="str">
            <v>PARADOR ROJO MELGAR</v>
          </cell>
          <cell r="D83">
            <v>38018</v>
          </cell>
          <cell r="E83" t="str">
            <v>COMERCIALIZAR</v>
          </cell>
          <cell r="F83">
            <v>2</v>
          </cell>
          <cell r="G83">
            <v>5.1344000000000003</v>
          </cell>
        </row>
        <row r="84">
          <cell r="A84" t="str">
            <v>I2G6L001</v>
          </cell>
          <cell r="B84" t="str">
            <v>xxxx</v>
          </cell>
          <cell r="C84" t="str">
            <v>UNIVERSIDAD DEL TOLIMA</v>
          </cell>
          <cell r="D84">
            <v>38024</v>
          </cell>
          <cell r="E84" t="str">
            <v>ELECTROHUILA</v>
          </cell>
          <cell r="F84">
            <v>2</v>
          </cell>
          <cell r="G84">
            <v>5.1344000000000003</v>
          </cell>
        </row>
        <row r="85">
          <cell r="A85" t="str">
            <v>ICDM2001</v>
          </cell>
          <cell r="B85">
            <v>275044</v>
          </cell>
          <cell r="C85" t="str">
            <v>CEMENTOS DIAMANTE</v>
          </cell>
          <cell r="E85" t="str">
            <v>EMGESA</v>
          </cell>
          <cell r="F85">
            <v>4</v>
          </cell>
          <cell r="G85">
            <v>1.19</v>
          </cell>
        </row>
        <row r="86">
          <cell r="A86" t="str">
            <v>IFBT1001</v>
          </cell>
          <cell r="B86">
            <v>275096</v>
          </cell>
          <cell r="C86" t="str">
            <v>FIBRATOLIMA TEXTILES</v>
          </cell>
          <cell r="E86" t="str">
            <v>EEPPM</v>
          </cell>
          <cell r="F86">
            <v>3</v>
          </cell>
          <cell r="G86">
            <v>2.6128999999999998</v>
          </cell>
        </row>
        <row r="87">
          <cell r="A87" t="str">
            <v>ILPQ1001</v>
          </cell>
          <cell r="B87">
            <v>275048</v>
          </cell>
          <cell r="C87" t="str">
            <v>ECOPETROL LA PARROQUIA</v>
          </cell>
          <cell r="E87" t="str">
            <v>EEPPM</v>
          </cell>
          <cell r="F87">
            <v>3</v>
          </cell>
          <cell r="G87">
            <v>2.6128999999999998</v>
          </cell>
        </row>
        <row r="88">
          <cell r="A88" t="str">
            <v>ISPN1001</v>
          </cell>
          <cell r="B88">
            <v>290006</v>
          </cell>
          <cell r="C88" t="str">
            <v>ARROZ DIANA S.A</v>
          </cell>
          <cell r="D88">
            <v>37257</v>
          </cell>
          <cell r="E88" t="str">
            <v>ISAGEN</v>
          </cell>
          <cell r="F88">
            <v>3</v>
          </cell>
          <cell r="G88">
            <v>2.6128999999999998</v>
          </cell>
        </row>
        <row r="89">
          <cell r="A89" t="str">
            <v>ITLS1001</v>
          </cell>
          <cell r="B89">
            <v>290000</v>
          </cell>
          <cell r="C89" t="str">
            <v>CAFAM</v>
          </cell>
          <cell r="D89">
            <v>37257</v>
          </cell>
          <cell r="E89" t="str">
            <v>EMGESA</v>
          </cell>
          <cell r="F89">
            <v>3</v>
          </cell>
          <cell r="G89">
            <v>2.6128999999999998</v>
          </cell>
        </row>
        <row r="90">
          <cell r="A90" t="str">
            <v>ITXP1001</v>
          </cell>
          <cell r="B90">
            <v>290005</v>
          </cell>
          <cell r="C90" t="str">
            <v>TEXPINAL</v>
          </cell>
          <cell r="E90" t="str">
            <v>ISAGEN</v>
          </cell>
          <cell r="F90">
            <v>3</v>
          </cell>
          <cell r="G90">
            <v>2.6128999999999998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"/>
      <sheetName val="PROMEDIOS 10-03 a 06-04"/>
      <sheetName val="Hoja1"/>
      <sheetName val="HISTORICO"/>
      <sheetName val="Sep"/>
      <sheetName val="Oct"/>
      <sheetName val="Nov"/>
      <sheetName val="Dic"/>
    </sheetNames>
    <sheetDataSet>
      <sheetData sheetId="0">
        <row r="2">
          <cell r="B2">
            <v>296154</v>
          </cell>
          <cell r="C2" t="str">
            <v>I2F2V001</v>
          </cell>
          <cell r="D2" t="str">
            <v>COMERCIALIZAR</v>
          </cell>
          <cell r="E2" t="str">
            <v>CLINICA MINERVA</v>
          </cell>
          <cell r="F2">
            <v>24255.89</v>
          </cell>
          <cell r="G2">
            <v>2</v>
          </cell>
          <cell r="H2" t="str">
            <v>R</v>
          </cell>
          <cell r="I2" t="str">
            <v>CALLE 11 No. 1-85</v>
          </cell>
        </row>
        <row r="3">
          <cell r="B3">
            <v>301478</v>
          </cell>
          <cell r="C3" t="str">
            <v>I2FJP001</v>
          </cell>
          <cell r="D3" t="str">
            <v>COMERCIALIZAR</v>
          </cell>
          <cell r="E3" t="str">
            <v>TRIPLEX BRAUN Y CIA LTDA.</v>
          </cell>
          <cell r="F3">
            <v>13897.71</v>
          </cell>
          <cell r="G3">
            <v>2</v>
          </cell>
          <cell r="H3" t="str">
            <v>R</v>
          </cell>
          <cell r="I3" t="str">
            <v>Picaleña Vía a Espinal Cra 45 Sur No. 163-60</v>
          </cell>
        </row>
        <row r="4">
          <cell r="B4">
            <v>0</v>
          </cell>
          <cell r="C4" t="str">
            <v>I2G5L001</v>
          </cell>
          <cell r="D4" t="str">
            <v>COMERCIALIZAR</v>
          </cell>
          <cell r="E4" t="str">
            <v>INAVIGOR</v>
          </cell>
          <cell r="F4">
            <v>22839.79</v>
          </cell>
          <cell r="G4">
            <v>2</v>
          </cell>
          <cell r="H4" t="str">
            <v>R</v>
          </cell>
          <cell r="I4" t="str">
            <v>Zona Industrial Glorieta Mirolindo vía a Bogotá (IBAGUE)</v>
          </cell>
        </row>
        <row r="5">
          <cell r="B5">
            <v>397</v>
          </cell>
          <cell r="C5" t="str">
            <v>I2G5X001</v>
          </cell>
          <cell r="D5" t="str">
            <v>COMERCIALIZAR</v>
          </cell>
          <cell r="E5" t="str">
            <v>PARADOR ROJO MELGAR</v>
          </cell>
          <cell r="F5">
            <v>38220</v>
          </cell>
          <cell r="G5">
            <v>2</v>
          </cell>
          <cell r="H5" t="str">
            <v>R</v>
          </cell>
          <cell r="I5" t="str">
            <v>PARADOR PUNTO ROJO KM 1 VIA MELGAR - BOGOTÁ</v>
          </cell>
        </row>
        <row r="6">
          <cell r="B6">
            <v>278316</v>
          </cell>
          <cell r="C6" t="str">
            <v>I2DKR001</v>
          </cell>
          <cell r="D6" t="str">
            <v>CONENERGIA</v>
          </cell>
          <cell r="E6" t="str">
            <v>KOKORIKO IBAGUE KRA 3</v>
          </cell>
          <cell r="F6">
            <v>16183.56</v>
          </cell>
          <cell r="G6">
            <v>1</v>
          </cell>
          <cell r="H6" t="str">
            <v>R</v>
          </cell>
          <cell r="I6" t="str">
            <v>CRA 3 CLL 12 ESQUINA</v>
          </cell>
        </row>
        <row r="7">
          <cell r="B7">
            <v>278317</v>
          </cell>
          <cell r="C7" t="str">
            <v>I2DKS001</v>
          </cell>
          <cell r="D7" t="str">
            <v>CONENERGIA</v>
          </cell>
          <cell r="E7" t="str">
            <v>KOKORIKO IBAGUE KRA 5</v>
          </cell>
          <cell r="F7">
            <v>10895.98</v>
          </cell>
          <cell r="G7">
            <v>1</v>
          </cell>
          <cell r="H7" t="str">
            <v>R</v>
          </cell>
          <cell r="I7" t="str">
            <v>CRA 5 CLL 42</v>
          </cell>
        </row>
        <row r="8">
          <cell r="B8">
            <v>282213</v>
          </cell>
          <cell r="C8" t="str">
            <v>I2DYX001</v>
          </cell>
          <cell r="D8" t="str">
            <v>CONENERGIA</v>
          </cell>
          <cell r="E8" t="str">
            <v>KOKORIKO MELGAR</v>
          </cell>
          <cell r="F8">
            <v>24631.84</v>
          </cell>
          <cell r="G8">
            <v>1</v>
          </cell>
          <cell r="H8" t="str">
            <v>R</v>
          </cell>
          <cell r="I8" t="str">
            <v>ENTRADA A MELGAR</v>
          </cell>
        </row>
        <row r="9">
          <cell r="B9">
            <v>282214</v>
          </cell>
          <cell r="C9" t="str">
            <v>I2DYY001</v>
          </cell>
          <cell r="D9" t="str">
            <v>CONENERGIA</v>
          </cell>
          <cell r="E9" t="str">
            <v>KOKORIKO MELGAR - PARQUE PPAL</v>
          </cell>
          <cell r="F9">
            <v>10630.57</v>
          </cell>
          <cell r="G9">
            <v>1</v>
          </cell>
          <cell r="H9" t="str">
            <v>R</v>
          </cell>
          <cell r="I9" t="str">
            <v>PARQUE PRINCIPAL MELGAR</v>
          </cell>
        </row>
        <row r="10">
          <cell r="B10">
            <v>82</v>
          </cell>
          <cell r="C10" t="str">
            <v>I2F56001</v>
          </cell>
          <cell r="D10" t="str">
            <v>CONENERGIA</v>
          </cell>
          <cell r="E10" t="str">
            <v>CARULLA LA 60</v>
          </cell>
          <cell r="F10">
            <v>27224.34</v>
          </cell>
          <cell r="G10">
            <v>1</v>
          </cell>
          <cell r="H10" t="str">
            <v>R</v>
          </cell>
          <cell r="I10" t="str">
            <v>CRA 5 No 60 B EL LIMONAR</v>
          </cell>
        </row>
        <row r="11">
          <cell r="B11">
            <v>18</v>
          </cell>
          <cell r="C11" t="str">
            <v>I2F57001</v>
          </cell>
          <cell r="D11" t="str">
            <v>CONENERGIA</v>
          </cell>
          <cell r="E11" t="str">
            <v>CARULLA LA 28</v>
          </cell>
          <cell r="F11">
            <v>50436</v>
          </cell>
          <cell r="G11">
            <v>1</v>
          </cell>
          <cell r="H11" t="str">
            <v>R</v>
          </cell>
          <cell r="I11" t="str">
            <v>CRA 5 CALLE 28 Y 29</v>
          </cell>
        </row>
        <row r="12">
          <cell r="B12">
            <v>178400</v>
          </cell>
          <cell r="C12" t="str">
            <v>I2FHW001</v>
          </cell>
          <cell r="D12" t="str">
            <v>CONENERGIA</v>
          </cell>
          <cell r="E12" t="str">
            <v>P.P.C LTDA</v>
          </cell>
          <cell r="F12">
            <v>11638.16</v>
          </cell>
          <cell r="G12">
            <v>1</v>
          </cell>
          <cell r="H12" t="str">
            <v>R</v>
          </cell>
          <cell r="I12" t="str">
            <v>PLAZA PRINCIPAL MELGAR</v>
          </cell>
        </row>
        <row r="13">
          <cell r="B13">
            <v>15</v>
          </cell>
          <cell r="C13" t="str">
            <v>I2FMH001</v>
          </cell>
          <cell r="D13" t="str">
            <v>CONENERGIA</v>
          </cell>
          <cell r="E13" t="str">
            <v>Fedco</v>
          </cell>
          <cell r="F13">
            <v>9930.82</v>
          </cell>
          <cell r="G13">
            <v>1</v>
          </cell>
          <cell r="H13" t="str">
            <v>R</v>
          </cell>
          <cell r="I13" t="str">
            <v>CARRERA 5 No 30 -01</v>
          </cell>
        </row>
        <row r="14">
          <cell r="B14">
            <v>275061</v>
          </cell>
          <cell r="C14" t="str">
            <v>I2CZE001</v>
          </cell>
          <cell r="D14" t="str">
            <v>DICEL</v>
          </cell>
          <cell r="E14" t="str">
            <v>AGRICOLA SAN MARINO</v>
          </cell>
          <cell r="F14">
            <v>44197.69</v>
          </cell>
          <cell r="G14">
            <v>2</v>
          </cell>
          <cell r="H14" t="str">
            <v>R</v>
          </cell>
          <cell r="I14" t="str">
            <v>VEREDA LA ESPERANZA MUNICIPIO FLANDES - TOLIMA</v>
          </cell>
        </row>
        <row r="15">
          <cell r="B15">
            <v>275748</v>
          </cell>
          <cell r="C15" t="str">
            <v>I2DHF001</v>
          </cell>
          <cell r="D15" t="str">
            <v>DICEL</v>
          </cell>
          <cell r="E15" t="str">
            <v>MOBIL DE COLOMBIA S.A - GUALAN</v>
          </cell>
          <cell r="F15">
            <v>24178.22</v>
          </cell>
          <cell r="G15">
            <v>1</v>
          </cell>
          <cell r="H15" t="str">
            <v>R</v>
          </cell>
          <cell r="I15" t="str">
            <v>KILOMETRO 1 VIA GUALANDAY ESPINAL</v>
          </cell>
        </row>
        <row r="16">
          <cell r="B16">
            <v>282161</v>
          </cell>
          <cell r="C16" t="str">
            <v>I2DZT001</v>
          </cell>
          <cell r="D16" t="str">
            <v>DICEL</v>
          </cell>
          <cell r="E16" t="str">
            <v>AVICOLA COLOMBIANA-LA ESPERANZ</v>
          </cell>
          <cell r="F16">
            <v>10214.42</v>
          </cell>
          <cell r="G16">
            <v>1</v>
          </cell>
          <cell r="H16" t="str">
            <v>R</v>
          </cell>
          <cell r="I16" t="str">
            <v>VEREDA LA MARCADA - LIBANO</v>
          </cell>
        </row>
        <row r="17">
          <cell r="B17">
            <v>283546</v>
          </cell>
          <cell r="C17" t="str">
            <v>I2E2C001</v>
          </cell>
          <cell r="D17" t="str">
            <v>DICEL</v>
          </cell>
          <cell r="E17" t="str">
            <v>AVICOLA COLOMBIANA - EL AGRADO</v>
          </cell>
          <cell r="F17">
            <v>12999.96</v>
          </cell>
          <cell r="G17">
            <v>1</v>
          </cell>
          <cell r="H17" t="str">
            <v>R</v>
          </cell>
          <cell r="I17" t="str">
            <v>GRANJA EL AGRADO - EL LIBANO</v>
          </cell>
        </row>
        <row r="18">
          <cell r="B18">
            <v>293873</v>
          </cell>
          <cell r="C18" t="str">
            <v>I2EWG001</v>
          </cell>
          <cell r="D18" t="str">
            <v>DICEL</v>
          </cell>
          <cell r="E18" t="str">
            <v>CLINICA DEL TOLIMA</v>
          </cell>
          <cell r="F18">
            <v>35102.730000000003</v>
          </cell>
          <cell r="G18">
            <v>2</v>
          </cell>
          <cell r="H18" t="str">
            <v>R</v>
          </cell>
          <cell r="I18" t="str">
            <v>CRA 1A # 12-22</v>
          </cell>
        </row>
        <row r="19">
          <cell r="B19">
            <v>275165</v>
          </cell>
          <cell r="C19" t="str">
            <v>I2C6P001</v>
          </cell>
          <cell r="D19" t="str">
            <v>GENERCAUCA</v>
          </cell>
          <cell r="E19" t="str">
            <v>DESMOTOLIMA S.A.E.S.P</v>
          </cell>
          <cell r="F19">
            <v>211359.72</v>
          </cell>
          <cell r="G19">
            <v>3</v>
          </cell>
          <cell r="H19" t="str">
            <v>R</v>
          </cell>
          <cell r="I19" t="str">
            <v>kM 6 AMBALEMA</v>
          </cell>
        </row>
        <row r="20">
          <cell r="B20">
            <v>275166</v>
          </cell>
          <cell r="C20" t="str">
            <v>I2CQA001</v>
          </cell>
          <cell r="D20" t="str">
            <v>GENERCAUCA</v>
          </cell>
          <cell r="E20" t="str">
            <v>CIA AGROP E IND. PAJONALES S.A</v>
          </cell>
          <cell r="F20">
            <v>42296.800000000003</v>
          </cell>
          <cell r="G20">
            <v>2</v>
          </cell>
          <cell r="H20" t="str">
            <v>R</v>
          </cell>
          <cell r="I20" t="str">
            <v>HACIENDA PAJONALES - AMBALEMA</v>
          </cell>
        </row>
        <row r="21">
          <cell r="B21">
            <v>275164</v>
          </cell>
          <cell r="C21" t="str">
            <v>I2CQI001</v>
          </cell>
          <cell r="D21" t="str">
            <v>GENERCAUCA</v>
          </cell>
          <cell r="E21" t="str">
            <v>HACIENDA EL TRIUNFO</v>
          </cell>
          <cell r="F21">
            <v>45719.03</v>
          </cell>
          <cell r="G21">
            <v>2</v>
          </cell>
          <cell r="H21" t="str">
            <v>R</v>
          </cell>
          <cell r="I21" t="str">
            <v>HACIENDA EL TRIUNFO - AMBALEMA</v>
          </cell>
        </row>
        <row r="22">
          <cell r="B22">
            <v>275162</v>
          </cell>
          <cell r="C22" t="str">
            <v>I2CVA001</v>
          </cell>
          <cell r="D22" t="str">
            <v>GENERCAUCA</v>
          </cell>
          <cell r="E22" t="str">
            <v>PERIODICO EL NUEVO DIA</v>
          </cell>
          <cell r="F22">
            <v>10169.98</v>
          </cell>
          <cell r="G22">
            <v>2</v>
          </cell>
          <cell r="H22" t="str">
            <v>R</v>
          </cell>
          <cell r="I22" t="str">
            <v>CARRERA 6 No. 12-09</v>
          </cell>
        </row>
        <row r="23">
          <cell r="B23">
            <v>315361</v>
          </cell>
          <cell r="C23" t="str">
            <v>I2GNK001</v>
          </cell>
          <cell r="D23" t="str">
            <v>COMERCIALIZAR</v>
          </cell>
          <cell r="E23" t="str">
            <v>INVERANGEL S.A</v>
          </cell>
          <cell r="F23">
            <v>4712.5600000000004</v>
          </cell>
          <cell r="G23">
            <v>2</v>
          </cell>
          <cell r="H23" t="str">
            <v>R</v>
          </cell>
        </row>
        <row r="24">
          <cell r="B24">
            <v>294227</v>
          </cell>
          <cell r="C24" t="str">
            <v>I2ESG001</v>
          </cell>
          <cell r="D24" t="str">
            <v>CHEC</v>
          </cell>
          <cell r="E24" t="str">
            <v>BANCO DE LA REPUBLICA.CASA DE</v>
          </cell>
          <cell r="F24">
            <v>800573.88</v>
          </cell>
          <cell r="G24">
            <v>3</v>
          </cell>
          <cell r="H24" t="str">
            <v>NR</v>
          </cell>
          <cell r="I24" t="str">
            <v>KILOMETRO 9 VIA PICALEÑA</v>
          </cell>
        </row>
        <row r="25">
          <cell r="B25">
            <v>275163</v>
          </cell>
          <cell r="C25" t="str">
            <v>I2CQN001</v>
          </cell>
          <cell r="D25" t="str">
            <v>COENERCA</v>
          </cell>
          <cell r="E25" t="str">
            <v>HUEVOS ORO LTDA</v>
          </cell>
          <cell r="F25">
            <v>42547.72</v>
          </cell>
          <cell r="G25">
            <v>3</v>
          </cell>
          <cell r="H25" t="str">
            <v>NR</v>
          </cell>
          <cell r="I25" t="str">
            <v>VIA CARRIZALES KM 1.5 BARRIO EL SALADO</v>
          </cell>
        </row>
        <row r="26">
          <cell r="B26">
            <v>290046</v>
          </cell>
          <cell r="C26" t="str">
            <v>I2EHH001</v>
          </cell>
          <cell r="D26" t="str">
            <v>COMERCIALIZAR</v>
          </cell>
          <cell r="E26" t="str">
            <v>ELIAS ACOSTA Y CIA. S.C</v>
          </cell>
          <cell r="F26">
            <v>20354.060000000001</v>
          </cell>
          <cell r="G26">
            <v>2</v>
          </cell>
          <cell r="H26" t="str">
            <v>NR</v>
          </cell>
          <cell r="I26" t="str">
            <v>KM 2 VIA ALVARADO-PIEDRAS</v>
          </cell>
        </row>
        <row r="27">
          <cell r="B27">
            <v>288552</v>
          </cell>
          <cell r="C27" t="str">
            <v>I2B1B001</v>
          </cell>
          <cell r="D27" t="str">
            <v>CONENERGIA</v>
          </cell>
          <cell r="E27" t="str">
            <v>COLOMBIANA DE INCUBACION LTDA</v>
          </cell>
          <cell r="F27">
            <v>284756.05</v>
          </cell>
          <cell r="G27">
            <v>3</v>
          </cell>
          <cell r="H27" t="str">
            <v>NR</v>
          </cell>
          <cell r="I27" t="str">
            <v>KM 3 VARIANTE AL ESPINAL</v>
          </cell>
        </row>
        <row r="28">
          <cell r="B28">
            <v>277229</v>
          </cell>
          <cell r="C28" t="str">
            <v>I2DHD001</v>
          </cell>
          <cell r="D28" t="str">
            <v>DICEL</v>
          </cell>
          <cell r="E28" t="str">
            <v>AVICOLA COLOMBIANA -SAN FELIPE</v>
          </cell>
          <cell r="F28">
            <v>118267.1</v>
          </cell>
          <cell r="G28">
            <v>3</v>
          </cell>
          <cell r="H28" t="str">
            <v>NR</v>
          </cell>
          <cell r="I28" t="str">
            <v>DIR. SUBESTACION SAN FELIPE</v>
          </cell>
        </row>
        <row r="29">
          <cell r="B29">
            <v>286148</v>
          </cell>
          <cell r="C29" t="str">
            <v>I2EAP001</v>
          </cell>
          <cell r="D29" t="str">
            <v>DICEL</v>
          </cell>
          <cell r="E29" t="str">
            <v>AVICOLA COLOMBIANA-LAS PALMAS</v>
          </cell>
          <cell r="F29">
            <v>95464.45</v>
          </cell>
          <cell r="G29">
            <v>3</v>
          </cell>
          <cell r="H29" t="str">
            <v>NR</v>
          </cell>
          <cell r="I29" t="str">
            <v>DIAGONAL HOTEL SAN FELIPE - ARMERO GUAYABAL</v>
          </cell>
        </row>
        <row r="30">
          <cell r="B30">
            <v>296</v>
          </cell>
          <cell r="C30" t="str">
            <v>I2F2M001</v>
          </cell>
          <cell r="D30" t="str">
            <v>DICEL</v>
          </cell>
          <cell r="E30" t="str">
            <v>COOMCAFE LTDA.</v>
          </cell>
          <cell r="F30">
            <v>58888.13</v>
          </cell>
          <cell r="G30">
            <v>3</v>
          </cell>
          <cell r="H30" t="str">
            <v>NR</v>
          </cell>
          <cell r="I30" t="str">
            <v>ZONA PICALEÑA VIA GIRARDOT</v>
          </cell>
        </row>
        <row r="31">
          <cell r="B31">
            <v>65</v>
          </cell>
          <cell r="C31" t="str">
            <v>I2F2U001</v>
          </cell>
          <cell r="D31" t="str">
            <v>DICEL</v>
          </cell>
          <cell r="E31" t="str">
            <v xml:space="preserve">Edificio del Café </v>
          </cell>
          <cell r="F31">
            <v>49356.56</v>
          </cell>
          <cell r="G31">
            <v>2</v>
          </cell>
          <cell r="H31" t="str">
            <v>NR</v>
          </cell>
          <cell r="I31" t="str">
            <v>CRA 2 # 17-02</v>
          </cell>
        </row>
        <row r="32">
          <cell r="B32">
            <v>274657</v>
          </cell>
          <cell r="C32" t="str">
            <v>I2AXK001</v>
          </cell>
          <cell r="D32" t="str">
            <v>EEPPM</v>
          </cell>
          <cell r="E32" t="str">
            <v>HIPERMERCADO ÉXITO</v>
          </cell>
          <cell r="F32">
            <v>424076.78</v>
          </cell>
          <cell r="G32">
            <v>3</v>
          </cell>
          <cell r="H32" t="str">
            <v>NR</v>
          </cell>
          <cell r="I32" t="str">
            <v>Avenida Jordan No 80 - 60</v>
          </cell>
        </row>
        <row r="33">
          <cell r="B33">
            <v>290010</v>
          </cell>
          <cell r="C33" t="str">
            <v>I2C5A001</v>
          </cell>
          <cell r="D33" t="str">
            <v>EEPPM</v>
          </cell>
          <cell r="E33" t="str">
            <v>COMANDO AEREO  DE APOYO TACTIC</v>
          </cell>
          <cell r="F33">
            <v>316148.09000000003</v>
          </cell>
          <cell r="G33">
            <v>2</v>
          </cell>
          <cell r="H33" t="str">
            <v>NR</v>
          </cell>
          <cell r="I33" t="str">
            <v>ZONA EL SALERO</v>
          </cell>
        </row>
        <row r="34">
          <cell r="B34">
            <v>290008</v>
          </cell>
          <cell r="C34" t="str">
            <v>I2C5B001</v>
          </cell>
          <cell r="D34" t="str">
            <v>EEPPM</v>
          </cell>
          <cell r="E34" t="str">
            <v>CIRCULO DE SUBOFICIALES FF.MM</v>
          </cell>
          <cell r="F34">
            <v>112896.7</v>
          </cell>
          <cell r="G34">
            <v>2</v>
          </cell>
          <cell r="H34" t="str">
            <v>NR</v>
          </cell>
          <cell r="I34" t="str">
            <v>KILOMETRO 96.5 VIA BOGOTA-MELGAR</v>
          </cell>
        </row>
        <row r="35">
          <cell r="B35">
            <v>290992</v>
          </cell>
          <cell r="C35" t="str">
            <v>I2C8O001</v>
          </cell>
          <cell r="D35" t="str">
            <v>EEPPM</v>
          </cell>
          <cell r="E35" t="str">
            <v>AGROZ</v>
          </cell>
          <cell r="F35">
            <v>40203.39</v>
          </cell>
          <cell r="G35">
            <v>3</v>
          </cell>
          <cell r="H35" t="str">
            <v>NR</v>
          </cell>
          <cell r="I35" t="str">
            <v>KM1 VIA ESPINAL-IBAGUE</v>
          </cell>
        </row>
        <row r="36">
          <cell r="B36">
            <v>289146</v>
          </cell>
          <cell r="C36" t="str">
            <v>I2D2M001</v>
          </cell>
          <cell r="D36" t="str">
            <v>EEPPM</v>
          </cell>
          <cell r="E36" t="str">
            <v>GRANJA BUENOS AIRES S.A</v>
          </cell>
          <cell r="F36">
            <v>92102.45</v>
          </cell>
          <cell r="G36">
            <v>3</v>
          </cell>
          <cell r="H36" t="str">
            <v>NR</v>
          </cell>
          <cell r="I36" t="str">
            <v>KM 25 VIA IBAGUE - BOGOTA</v>
          </cell>
        </row>
        <row r="37">
          <cell r="B37">
            <v>290011</v>
          </cell>
          <cell r="C37" t="str">
            <v>I2DG8001</v>
          </cell>
          <cell r="D37" t="str">
            <v>EEPPM</v>
          </cell>
          <cell r="E37" t="str">
            <v>FEDEARROZ-PLANTA DE SEMILLAS</v>
          </cell>
          <cell r="F37">
            <v>60514.3</v>
          </cell>
          <cell r="G37">
            <v>3</v>
          </cell>
          <cell r="H37" t="str">
            <v>NR</v>
          </cell>
          <cell r="I37" t="str">
            <v>KM. 2.5 VIA ESPINAL - IBAGUE</v>
          </cell>
        </row>
        <row r="38">
          <cell r="B38">
            <v>277307</v>
          </cell>
          <cell r="C38" t="str">
            <v>I2DGB001</v>
          </cell>
          <cell r="D38" t="str">
            <v>EEPPM</v>
          </cell>
          <cell r="E38" t="str">
            <v>ECOPETROL GUALANDAY</v>
          </cell>
          <cell r="F38">
            <v>72208.97</v>
          </cell>
          <cell r="G38">
            <v>3</v>
          </cell>
          <cell r="H38" t="str">
            <v>NR</v>
          </cell>
          <cell r="I38" t="str">
            <v>KM 1 VIA GUALANDAY - ESPINAL</v>
          </cell>
        </row>
        <row r="39">
          <cell r="B39">
            <v>293866</v>
          </cell>
          <cell r="C39" t="str">
            <v>I2EWI001</v>
          </cell>
          <cell r="D39" t="str">
            <v>EEPPM</v>
          </cell>
          <cell r="E39" t="str">
            <v>GRANJA B/AIRES CLASIF. PERALES</v>
          </cell>
          <cell r="F39">
            <v>52738.87</v>
          </cell>
          <cell r="G39">
            <v>2</v>
          </cell>
          <cell r="H39" t="str">
            <v>NR</v>
          </cell>
          <cell r="I39" t="str">
            <v>KM 2, VIA AEROPUERTO PERALES</v>
          </cell>
        </row>
        <row r="40">
          <cell r="B40">
            <v>650</v>
          </cell>
          <cell r="C40" t="str">
            <v>I2FBM001</v>
          </cell>
          <cell r="D40" t="str">
            <v>EEPPM</v>
          </cell>
          <cell r="E40" t="str">
            <v>MOLINO LOS ANDES LTDA</v>
          </cell>
          <cell r="F40">
            <v>66558.179999999993</v>
          </cell>
          <cell r="G40">
            <v>1</v>
          </cell>
          <cell r="H40" t="str">
            <v>NR</v>
          </cell>
          <cell r="I40" t="str">
            <v>CALLE40C, No. 4 C - 42</v>
          </cell>
        </row>
        <row r="41">
          <cell r="B41">
            <v>290009</v>
          </cell>
          <cell r="C41" t="str">
            <v>I2FMN001</v>
          </cell>
          <cell r="D41" t="str">
            <v>EEPPM</v>
          </cell>
          <cell r="E41" t="str">
            <v>CLUB MILITAR LAS MERCEDES</v>
          </cell>
          <cell r="F41">
            <v>171589.31</v>
          </cell>
          <cell r="G41">
            <v>3</v>
          </cell>
          <cell r="H41" t="str">
            <v>NR</v>
          </cell>
          <cell r="I41" t="str">
            <v>KILOMETRO 22, VIA GIRARDOT - MELGAR</v>
          </cell>
        </row>
        <row r="42">
          <cell r="B42">
            <v>434</v>
          </cell>
          <cell r="C42" t="str">
            <v>I2FUV001</v>
          </cell>
          <cell r="D42" t="str">
            <v>EEPPM</v>
          </cell>
          <cell r="E42" t="str">
            <v>INVERSIONES CARIBE</v>
          </cell>
          <cell r="F42">
            <v>251666.89</v>
          </cell>
          <cell r="G42">
            <v>3</v>
          </cell>
          <cell r="H42" t="str">
            <v>NR</v>
          </cell>
          <cell r="I42" t="str">
            <v>Km 3, Via Espinal - Girardot</v>
          </cell>
        </row>
        <row r="43">
          <cell r="B43">
            <v>305544</v>
          </cell>
          <cell r="C43" t="str">
            <v>I2FUW001</v>
          </cell>
          <cell r="D43" t="str">
            <v>EEPPM</v>
          </cell>
          <cell r="E43" t="str">
            <v>MAKRO</v>
          </cell>
          <cell r="F43">
            <v>133371.9</v>
          </cell>
          <cell r="G43">
            <v>3</v>
          </cell>
          <cell r="H43" t="str">
            <v>NR</v>
          </cell>
          <cell r="I43" t="str">
            <v>CALLE 83, No. 4 - 72 Sur</v>
          </cell>
        </row>
        <row r="44">
          <cell r="B44">
            <v>275096</v>
          </cell>
          <cell r="C44" t="str">
            <v>IFBT1001</v>
          </cell>
          <cell r="D44" t="str">
            <v>EEPPM</v>
          </cell>
          <cell r="E44" t="str">
            <v>FIBRATOLIMA TEXTILES</v>
          </cell>
          <cell r="F44">
            <v>2317443.46</v>
          </cell>
          <cell r="G44">
            <v>3</v>
          </cell>
          <cell r="H44" t="str">
            <v>NR</v>
          </cell>
          <cell r="I44" t="str">
            <v>KM 2 VIA AEROPUERTO PERALES</v>
          </cell>
        </row>
        <row r="45">
          <cell r="B45">
            <v>275048</v>
          </cell>
          <cell r="C45" t="str">
            <v>ILPQ1001</v>
          </cell>
          <cell r="D45" t="str">
            <v>EEPPM</v>
          </cell>
          <cell r="E45" t="str">
            <v>ECOPETROL LA PARROQUIA</v>
          </cell>
          <cell r="F45">
            <v>494905.18</v>
          </cell>
          <cell r="G45">
            <v>3</v>
          </cell>
          <cell r="H45" t="str">
            <v>NR</v>
          </cell>
          <cell r="I45" t="str">
            <v>-</v>
          </cell>
        </row>
        <row r="46">
          <cell r="B46">
            <v>281227</v>
          </cell>
          <cell r="C46" t="str">
            <v>I2DT3001</v>
          </cell>
          <cell r="D46" t="str">
            <v>ELECTROHUILA</v>
          </cell>
          <cell r="E46" t="str">
            <v>ECOPETROL CAMPO TOLDADO</v>
          </cell>
          <cell r="F46">
            <v>550234.17000000004</v>
          </cell>
          <cell r="G46">
            <v>3</v>
          </cell>
          <cell r="H46" t="str">
            <v>NR</v>
          </cell>
          <cell r="I46" t="str">
            <v>VIA ORTEGA</v>
          </cell>
        </row>
        <row r="47">
          <cell r="B47">
            <v>282200</v>
          </cell>
          <cell r="C47" t="str">
            <v>I2DY3001</v>
          </cell>
          <cell r="D47" t="str">
            <v>ELECTROHUILA</v>
          </cell>
          <cell r="E47" t="str">
            <v>S.K.N. LA GAITANA</v>
          </cell>
          <cell r="F47">
            <v>38020.89</v>
          </cell>
          <cell r="G47">
            <v>2</v>
          </cell>
          <cell r="H47" t="str">
            <v>NR</v>
          </cell>
          <cell r="I47" t="str">
            <v>ZONA INDUSTRIAL EL PAPAYO</v>
          </cell>
        </row>
        <row r="48">
          <cell r="B48">
            <v>288551</v>
          </cell>
          <cell r="C48" t="str">
            <v>I2EFU001</v>
          </cell>
          <cell r="D48" t="str">
            <v>ELECTROHUILA</v>
          </cell>
          <cell r="E48" t="str">
            <v>ECOPETROL CAMPO QUIMBAYA</v>
          </cell>
          <cell r="F48">
            <v>27375.15</v>
          </cell>
          <cell r="G48">
            <v>3</v>
          </cell>
          <cell r="H48" t="str">
            <v>NR</v>
          </cell>
          <cell r="I48" t="str">
            <v>VIA ORTEGA</v>
          </cell>
        </row>
        <row r="49">
          <cell r="B49">
            <v>289323</v>
          </cell>
          <cell r="C49" t="str">
            <v>I2ELF001</v>
          </cell>
          <cell r="D49" t="str">
            <v>ELECTROHUILA</v>
          </cell>
          <cell r="E49" t="str">
            <v>S.K.N CARIBECAFE LTDA-TOLIMA</v>
          </cell>
          <cell r="F49">
            <v>31794.12</v>
          </cell>
          <cell r="G49">
            <v>3</v>
          </cell>
          <cell r="H49" t="str">
            <v>NR</v>
          </cell>
          <cell r="I49" t="str">
            <v>ZONA INDUSTRIAL MIROLINDO</v>
          </cell>
        </row>
        <row r="50">
          <cell r="B50">
            <v>281883</v>
          </cell>
          <cell r="C50" t="str">
            <v>I2B3C001</v>
          </cell>
          <cell r="D50" t="str">
            <v>EMGESA</v>
          </cell>
          <cell r="E50" t="str">
            <v>INDUSTRIAS ALIADAS</v>
          </cell>
          <cell r="F50">
            <v>369227.64</v>
          </cell>
          <cell r="G50">
            <v>3</v>
          </cell>
          <cell r="H50" t="str">
            <v>NR</v>
          </cell>
          <cell r="I50" t="str">
            <v>Zona Industrial El Papayo</v>
          </cell>
        </row>
        <row r="51">
          <cell r="B51">
            <v>274649</v>
          </cell>
          <cell r="C51" t="str">
            <v>I2C15001</v>
          </cell>
          <cell r="D51" t="str">
            <v>EMGESA</v>
          </cell>
          <cell r="E51" t="str">
            <v>GASEOSAS MARIQUITA</v>
          </cell>
          <cell r="F51">
            <v>73570.36</v>
          </cell>
          <cell r="G51">
            <v>2</v>
          </cell>
          <cell r="H51" t="str">
            <v>NR</v>
          </cell>
          <cell r="I51" t="str">
            <v>CARRERA 7 CALLE 2</v>
          </cell>
        </row>
        <row r="52">
          <cell r="B52">
            <v>290993</v>
          </cell>
          <cell r="C52" t="str">
            <v>I2C5E001</v>
          </cell>
          <cell r="D52" t="str">
            <v>EMGESA</v>
          </cell>
          <cell r="E52" t="str">
            <v>IBAL</v>
          </cell>
          <cell r="F52">
            <v>90917.08</v>
          </cell>
          <cell r="G52">
            <v>2</v>
          </cell>
          <cell r="H52" t="str">
            <v>NR</v>
          </cell>
          <cell r="I52" t="str">
            <v>CARRERA 3 No 1-04 B/ LA POLA</v>
          </cell>
        </row>
        <row r="53">
          <cell r="B53">
            <v>291940</v>
          </cell>
          <cell r="C53" t="str">
            <v>I2EQ9001</v>
          </cell>
          <cell r="D53" t="str">
            <v>EMGESA</v>
          </cell>
          <cell r="E53" t="str">
            <v>COLSUBSIDIO-PISCILAGO</v>
          </cell>
          <cell r="F53">
            <v>353575.64</v>
          </cell>
          <cell r="G53">
            <v>3</v>
          </cell>
          <cell r="H53" t="str">
            <v>NR</v>
          </cell>
          <cell r="I53" t="str">
            <v>VIA MELGAR GIRARDO COLSUBSIDIO PISCILAGO</v>
          </cell>
        </row>
        <row r="54">
          <cell r="B54">
            <v>1</v>
          </cell>
          <cell r="C54" t="str">
            <v>I2G2G001</v>
          </cell>
          <cell r="D54" t="str">
            <v>EMGESA</v>
          </cell>
          <cell r="E54" t="str">
            <v>Edificio Banco de la Republica</v>
          </cell>
          <cell r="F54">
            <v>56001.56</v>
          </cell>
          <cell r="G54">
            <v>2</v>
          </cell>
          <cell r="H54" t="str">
            <v>NR</v>
          </cell>
          <cell r="I54" t="str">
            <v>CALLE 11 No 3-16</v>
          </cell>
        </row>
        <row r="55">
          <cell r="B55">
            <v>275044</v>
          </cell>
          <cell r="C55" t="str">
            <v>ICDM2001</v>
          </cell>
          <cell r="D55" t="str">
            <v>EMGESA</v>
          </cell>
          <cell r="E55" t="str">
            <v>CEMENTOS DIAMANTE</v>
          </cell>
          <cell r="F55">
            <v>191128.49</v>
          </cell>
          <cell r="G55">
            <v>4</v>
          </cell>
          <cell r="H55" t="str">
            <v>NR</v>
          </cell>
          <cell r="I55" t="str">
            <v>KM 22 VIA IABAGUE - ESPINAL K5 VIA PAYANDE</v>
          </cell>
        </row>
        <row r="56">
          <cell r="B56">
            <v>290000</v>
          </cell>
          <cell r="C56" t="str">
            <v>ITLS1001</v>
          </cell>
          <cell r="D56" t="str">
            <v>EMGESA</v>
          </cell>
          <cell r="E56" t="str">
            <v>CAFAM</v>
          </cell>
          <cell r="F56">
            <v>838825.67</v>
          </cell>
          <cell r="G56">
            <v>3</v>
          </cell>
          <cell r="H56" t="str">
            <v>NR</v>
          </cell>
          <cell r="I56" t="str">
            <v>CENTRO DE VACACIONES CAFAM MELGAR</v>
          </cell>
        </row>
        <row r="57">
          <cell r="B57">
            <v>275117</v>
          </cell>
          <cell r="C57" t="str">
            <v>I2D13001</v>
          </cell>
          <cell r="D57" t="str">
            <v>ESSA</v>
          </cell>
          <cell r="E57" t="str">
            <v>CARCAFE-MEMBER OF VOLCAFE GROU</v>
          </cell>
          <cell r="F57">
            <v>61476.160000000003</v>
          </cell>
          <cell r="G57">
            <v>3</v>
          </cell>
          <cell r="H57" t="str">
            <v>NR</v>
          </cell>
          <cell r="I57" t="str">
            <v>KM 1 VIA A FRESNO</v>
          </cell>
        </row>
        <row r="58">
          <cell r="B58">
            <v>275167</v>
          </cell>
          <cell r="C58" t="str">
            <v>I2BIM001</v>
          </cell>
          <cell r="D58" t="str">
            <v>GENERCAUCA</v>
          </cell>
          <cell r="E58" t="str">
            <v>MOLINO PAJONALES</v>
          </cell>
          <cell r="F58">
            <v>171359.31</v>
          </cell>
          <cell r="G58">
            <v>3</v>
          </cell>
          <cell r="H58" t="str">
            <v>NR</v>
          </cell>
          <cell r="I58" t="str">
            <v>CRA 6 # 1-51</v>
          </cell>
        </row>
        <row r="59">
          <cell r="B59">
            <v>275168</v>
          </cell>
          <cell r="C59" t="str">
            <v>I2EHV001</v>
          </cell>
          <cell r="D59" t="str">
            <v>GENERCAUCA</v>
          </cell>
          <cell r="E59" t="str">
            <v>ARROCERA BOLUGA</v>
          </cell>
          <cell r="F59">
            <v>305602.18</v>
          </cell>
          <cell r="G59">
            <v>3</v>
          </cell>
          <cell r="H59" t="str">
            <v>NR</v>
          </cell>
          <cell r="I59" t="str">
            <v>SALIDA VIA PALMAROSA - VENADILLO</v>
          </cell>
        </row>
        <row r="60">
          <cell r="B60">
            <v>336</v>
          </cell>
          <cell r="C60" t="str">
            <v>I2FL5001</v>
          </cell>
          <cell r="D60" t="str">
            <v>GENERCAUCA</v>
          </cell>
          <cell r="E60" t="str">
            <v>Inversiones Country</v>
          </cell>
          <cell r="F60">
            <v>44990.84</v>
          </cell>
          <cell r="G60">
            <v>2</v>
          </cell>
          <cell r="H60" t="str">
            <v>NR</v>
          </cell>
          <cell r="I60" t="str">
            <v>CRA. 5 No.43-127 2do. Piso</v>
          </cell>
        </row>
        <row r="61">
          <cell r="B61">
            <v>257</v>
          </cell>
          <cell r="C61" t="str">
            <v>I2FS6001</v>
          </cell>
          <cell r="D61" t="str">
            <v>GENERCAUCA</v>
          </cell>
          <cell r="E61" t="str">
            <v>Molino Agrocaribe</v>
          </cell>
          <cell r="F61">
            <v>249268.31</v>
          </cell>
          <cell r="G61">
            <v>2</v>
          </cell>
          <cell r="H61" t="str">
            <v>NR</v>
          </cell>
          <cell r="I61" t="str">
            <v>KILOMETRO 5 VÍA IBAGUÉ - ESPINAL</v>
          </cell>
        </row>
        <row r="62">
          <cell r="B62">
            <v>274658</v>
          </cell>
          <cell r="C62" t="str">
            <v>I1AAB001</v>
          </cell>
          <cell r="D62" t="str">
            <v>ISAGEN</v>
          </cell>
          <cell r="E62" t="str">
            <v>UNION DE ARROCEROS  - SAN JOAQ</v>
          </cell>
          <cell r="F62">
            <v>310123.15999999997</v>
          </cell>
          <cell r="G62">
            <v>3</v>
          </cell>
          <cell r="H62" t="str">
            <v>NR</v>
          </cell>
          <cell r="I62" t="str">
            <v>Vereda Dindalito, El Espinal</v>
          </cell>
        </row>
        <row r="63">
          <cell r="B63">
            <v>290004</v>
          </cell>
          <cell r="C63" t="str">
            <v>I1ARH001</v>
          </cell>
          <cell r="D63" t="str">
            <v>ISAGEN</v>
          </cell>
          <cell r="E63" t="str">
            <v>MOLINO FLORHUILA S.A CHICO</v>
          </cell>
          <cell r="F63">
            <v>671045.75</v>
          </cell>
          <cell r="G63">
            <v>3</v>
          </cell>
          <cell r="H63" t="str">
            <v>NR</v>
          </cell>
          <cell r="I63" t="str">
            <v>Km 9 via ESPINAL - CHICORAL</v>
          </cell>
        </row>
        <row r="64">
          <cell r="B64">
            <v>290003</v>
          </cell>
          <cell r="C64" t="str">
            <v>I2AFQ001</v>
          </cell>
          <cell r="D64" t="str">
            <v>ISAGEN</v>
          </cell>
          <cell r="E64" t="str">
            <v>INVERSIONES ROA V. SOLANO S.C</v>
          </cell>
          <cell r="F64">
            <v>605553.39</v>
          </cell>
          <cell r="G64">
            <v>3</v>
          </cell>
          <cell r="H64" t="str">
            <v>NR</v>
          </cell>
          <cell r="I64" t="str">
            <v>Via Espinal - Flandes</v>
          </cell>
        </row>
        <row r="65">
          <cell r="B65">
            <v>274660</v>
          </cell>
          <cell r="C65" t="str">
            <v>I2AW3001</v>
          </cell>
          <cell r="D65" t="str">
            <v>ISAGEN</v>
          </cell>
          <cell r="E65" t="str">
            <v>UNION DE ARROCEROS  - ESPINAL</v>
          </cell>
          <cell r="F65">
            <v>179519.62</v>
          </cell>
          <cell r="G65">
            <v>3</v>
          </cell>
          <cell r="H65" t="str">
            <v>NR</v>
          </cell>
          <cell r="I65" t="str">
            <v>Zona industrial el Papayo, detras de Fedearroz</v>
          </cell>
        </row>
        <row r="66">
          <cell r="B66">
            <v>290002</v>
          </cell>
          <cell r="C66" t="str">
            <v>I2CKB001</v>
          </cell>
          <cell r="D66" t="str">
            <v>ISAGEN</v>
          </cell>
          <cell r="E66" t="str">
            <v>FATEXTOL PLANTA</v>
          </cell>
          <cell r="F66">
            <v>307316.71999999997</v>
          </cell>
          <cell r="G66">
            <v>3</v>
          </cell>
          <cell r="H66" t="str">
            <v>NR</v>
          </cell>
          <cell r="I66" t="str">
            <v>KILOMETRO 3 VIA EL NEVADO ZONA INDUSTRIAL EL CHAPETON</v>
          </cell>
        </row>
        <row r="67">
          <cell r="B67">
            <v>288324</v>
          </cell>
          <cell r="C67" t="str">
            <v>I2EGH001</v>
          </cell>
          <cell r="D67" t="str">
            <v>ISAGEN</v>
          </cell>
          <cell r="E67" t="str">
            <v>INVERAGRO-INCUB-LA PARROQUIA</v>
          </cell>
          <cell r="F67">
            <v>202879.14</v>
          </cell>
          <cell r="G67">
            <v>3</v>
          </cell>
          <cell r="H67" t="str">
            <v>NR</v>
          </cell>
          <cell r="I67" t="str">
            <v>KILÓMETRO 6 VÍA MARIQUITA - FRESNO</v>
          </cell>
        </row>
        <row r="68">
          <cell r="B68">
            <v>290006</v>
          </cell>
          <cell r="C68" t="str">
            <v>ISPN1001</v>
          </cell>
          <cell r="D68" t="str">
            <v>ISAGEN</v>
          </cell>
          <cell r="E68" t="str">
            <v>ARROZ DIANA S.A</v>
          </cell>
          <cell r="F68">
            <v>1203951.18</v>
          </cell>
          <cell r="G68">
            <v>3</v>
          </cell>
          <cell r="H68" t="str">
            <v>NR</v>
          </cell>
          <cell r="I68" t="str">
            <v>ZONA INDUSTRIAL AV. IDEMA</v>
          </cell>
        </row>
        <row r="69">
          <cell r="B69">
            <v>290005</v>
          </cell>
          <cell r="C69" t="str">
            <v>ITXP1001</v>
          </cell>
          <cell r="D69" t="str">
            <v>ISAGEN</v>
          </cell>
          <cell r="E69" t="str">
            <v>TEXPINAL</v>
          </cell>
          <cell r="F69">
            <v>2634822.2200000002</v>
          </cell>
          <cell r="G69">
            <v>3</v>
          </cell>
          <cell r="H69" t="str">
            <v>NR</v>
          </cell>
          <cell r="I69" t="str">
            <v>Kilometro 2 Via Espinal-Girardot</v>
          </cell>
        </row>
        <row r="70">
          <cell r="B70">
            <v>295</v>
          </cell>
          <cell r="C70" t="str">
            <v>I2GI8001</v>
          </cell>
          <cell r="D70" t="str">
            <v>DICEL</v>
          </cell>
          <cell r="E70" t="str">
            <v xml:space="preserve">CILPAIS I.R.G.  S.A. </v>
          </cell>
          <cell r="F70">
            <v>24098.009391760002</v>
          </cell>
          <cell r="G70">
            <v>2</v>
          </cell>
          <cell r="H70" t="str">
            <v>NR</v>
          </cell>
        </row>
      </sheetData>
      <sheetData sheetId="1"/>
      <sheetData sheetId="2">
        <row r="2">
          <cell r="A2">
            <v>294227</v>
          </cell>
          <cell r="B2" t="str">
            <v>I2ESG001</v>
          </cell>
          <cell r="C2" t="str">
            <v>CHEC</v>
          </cell>
          <cell r="D2" t="str">
            <v>BANCO DE LA REPUBLICA.CASA DE</v>
          </cell>
          <cell r="E2">
            <v>3</v>
          </cell>
          <cell r="F2">
            <v>2.6128999999999998</v>
          </cell>
        </row>
        <row r="3">
          <cell r="A3">
            <v>275163</v>
          </cell>
          <cell r="B3" t="str">
            <v>I2CQN001</v>
          </cell>
          <cell r="C3" t="str">
            <v>COENERCA</v>
          </cell>
          <cell r="D3" t="str">
            <v>HUEVOS ORO LTDA</v>
          </cell>
          <cell r="E3">
            <v>3</v>
          </cell>
          <cell r="F3">
            <v>2.6128999999999998</v>
          </cell>
        </row>
        <row r="4">
          <cell r="A4">
            <v>290046</v>
          </cell>
          <cell r="B4" t="str">
            <v>I2EHH001</v>
          </cell>
          <cell r="C4" t="str">
            <v>COMERCIALIZAR</v>
          </cell>
          <cell r="D4" t="str">
            <v>ELIAS ACOSTA Y CIA. S.C</v>
          </cell>
          <cell r="E4">
            <v>2</v>
          </cell>
          <cell r="F4">
            <v>5.1344000000000003</v>
          </cell>
        </row>
        <row r="5">
          <cell r="A5">
            <v>296154</v>
          </cell>
          <cell r="B5" t="str">
            <v>I2F2V001</v>
          </cell>
          <cell r="C5" t="str">
            <v>COMERCIALIZAR</v>
          </cell>
          <cell r="D5" t="str">
            <v>CLINICA MINERVA</v>
          </cell>
          <cell r="E5">
            <v>2</v>
          </cell>
          <cell r="F5">
            <v>5.1344000000000003</v>
          </cell>
        </row>
        <row r="6">
          <cell r="A6">
            <v>301478</v>
          </cell>
          <cell r="B6" t="str">
            <v>I2FJP001</v>
          </cell>
          <cell r="C6" t="str">
            <v>COMERCIALIZAR</v>
          </cell>
          <cell r="D6" t="str">
            <v>TRIPLEX BRAUN Y CIA LTDA.</v>
          </cell>
          <cell r="E6">
            <v>2</v>
          </cell>
          <cell r="F6">
            <v>5.1344000000000003</v>
          </cell>
        </row>
        <row r="7">
          <cell r="A7">
            <v>236</v>
          </cell>
          <cell r="B7" t="str">
            <v>I2G5L001</v>
          </cell>
          <cell r="C7" t="str">
            <v>COMERCIALIZAR</v>
          </cell>
          <cell r="D7" t="str">
            <v>INAVIGOR</v>
          </cell>
          <cell r="E7">
            <v>1</v>
          </cell>
          <cell r="F7">
            <v>11.7715</v>
          </cell>
        </row>
        <row r="8">
          <cell r="A8">
            <v>397</v>
          </cell>
          <cell r="B8" t="str">
            <v>I2G5X001</v>
          </cell>
          <cell r="C8" t="str">
            <v>COMERCIALIZAR</v>
          </cell>
          <cell r="D8" t="str">
            <v>PARADOR ROJO MELGAR</v>
          </cell>
          <cell r="E8">
            <v>2</v>
          </cell>
          <cell r="F8">
            <v>5.1344000000000003</v>
          </cell>
        </row>
        <row r="9">
          <cell r="A9">
            <v>315361</v>
          </cell>
          <cell r="B9" t="str">
            <v>I2GNK001</v>
          </cell>
          <cell r="C9" t="str">
            <v>COMERCIALIZAR</v>
          </cell>
          <cell r="D9" t="str">
            <v>INVERANGEL S.A</v>
          </cell>
          <cell r="E9">
            <v>2</v>
          </cell>
          <cell r="F9">
            <v>5.1344000000000003</v>
          </cell>
        </row>
        <row r="10">
          <cell r="A10">
            <v>288552</v>
          </cell>
          <cell r="B10" t="str">
            <v>I2B1B001</v>
          </cell>
          <cell r="C10" t="str">
            <v>CONENERGIA</v>
          </cell>
          <cell r="D10" t="str">
            <v>COLOMBIANA DE INCUBACION LTDA</v>
          </cell>
          <cell r="E10">
            <v>3</v>
          </cell>
          <cell r="F10">
            <v>2.6128999999999998</v>
          </cell>
        </row>
        <row r="11">
          <cell r="A11">
            <v>278316</v>
          </cell>
          <cell r="B11" t="str">
            <v>I2DKR001</v>
          </cell>
          <cell r="C11" t="str">
            <v>CONENERGIA</v>
          </cell>
          <cell r="D11" t="str">
            <v>KOKORIKO IBAGUE KRA 3</v>
          </cell>
          <cell r="E11">
            <v>1</v>
          </cell>
          <cell r="F11">
            <v>11.7715</v>
          </cell>
        </row>
        <row r="12">
          <cell r="A12">
            <v>278317</v>
          </cell>
          <cell r="B12" t="str">
            <v>I2DKS001</v>
          </cell>
          <cell r="C12" t="str">
            <v>CONENERGIA</v>
          </cell>
          <cell r="D12" t="str">
            <v>KOKORIKO IBAGUE KRA 5</v>
          </cell>
          <cell r="E12">
            <v>1</v>
          </cell>
          <cell r="F12">
            <v>11.7715</v>
          </cell>
        </row>
        <row r="13">
          <cell r="A13">
            <v>282213</v>
          </cell>
          <cell r="B13" t="str">
            <v>I2DYX001</v>
          </cell>
          <cell r="C13" t="str">
            <v>CONENERGIA</v>
          </cell>
          <cell r="D13" t="str">
            <v>KOKORIKO MELGAR</v>
          </cell>
          <cell r="E13">
            <v>1</v>
          </cell>
          <cell r="F13">
            <v>11.7715</v>
          </cell>
        </row>
        <row r="14">
          <cell r="A14">
            <v>282214</v>
          </cell>
          <cell r="B14" t="str">
            <v>I2DYY001</v>
          </cell>
          <cell r="C14" t="str">
            <v>CONENERGIA</v>
          </cell>
          <cell r="D14" t="str">
            <v>KOKORIKO MELGAR - PARQUE PPAL</v>
          </cell>
          <cell r="E14">
            <v>1</v>
          </cell>
          <cell r="F14">
            <v>11.7715</v>
          </cell>
        </row>
        <row r="15">
          <cell r="A15">
            <v>82</v>
          </cell>
          <cell r="B15" t="str">
            <v>I2F56001</v>
          </cell>
          <cell r="C15" t="str">
            <v>CONENERGIA</v>
          </cell>
          <cell r="D15" t="str">
            <v>CARULLA LA 60</v>
          </cell>
          <cell r="E15">
            <v>1</v>
          </cell>
          <cell r="F15">
            <v>11.7715</v>
          </cell>
        </row>
        <row r="16">
          <cell r="A16">
            <v>18</v>
          </cell>
          <cell r="B16" t="str">
            <v>I2F57001</v>
          </cell>
          <cell r="C16" t="str">
            <v>CONENERGIA</v>
          </cell>
          <cell r="D16" t="str">
            <v>CARULLA LA 28</v>
          </cell>
          <cell r="E16">
            <v>1</v>
          </cell>
          <cell r="F16">
            <v>11.7715</v>
          </cell>
        </row>
        <row r="17">
          <cell r="A17">
            <v>178400</v>
          </cell>
          <cell r="B17" t="str">
            <v>I2FHW001</v>
          </cell>
          <cell r="C17" t="str">
            <v>CONENERGIA</v>
          </cell>
          <cell r="D17" t="str">
            <v>P.P.C LTDA</v>
          </cell>
          <cell r="E17">
            <v>1</v>
          </cell>
          <cell r="F17">
            <v>11.7715</v>
          </cell>
        </row>
        <row r="18">
          <cell r="A18">
            <v>15</v>
          </cell>
          <cell r="B18" t="str">
            <v>I2FMH001</v>
          </cell>
          <cell r="C18" t="str">
            <v>CONENERGIA</v>
          </cell>
          <cell r="D18" t="str">
            <v>Fedco</v>
          </cell>
          <cell r="E18">
            <v>1</v>
          </cell>
          <cell r="F18">
            <v>11.7715</v>
          </cell>
        </row>
        <row r="19">
          <cell r="A19">
            <v>307713</v>
          </cell>
          <cell r="B19" t="str">
            <v>ETLM1028</v>
          </cell>
          <cell r="C19" t="str">
            <v>CUNDINAMARCA</v>
          </cell>
          <cell r="D19" t="str">
            <v>Beltran Cambao</v>
          </cell>
          <cell r="E19">
            <v>3</v>
          </cell>
          <cell r="F19">
            <v>2.6128999999999998</v>
          </cell>
        </row>
        <row r="20">
          <cell r="A20">
            <v>290035</v>
          </cell>
          <cell r="B20" t="str">
            <v>I2C5D001</v>
          </cell>
          <cell r="C20" t="str">
            <v>DICEL</v>
          </cell>
          <cell r="D20" t="str">
            <v>SOC. HOTELERA DELTOLIMA SOFI</v>
          </cell>
          <cell r="E20">
            <v>2</v>
          </cell>
          <cell r="F20">
            <v>5.1344000000000003</v>
          </cell>
        </row>
        <row r="21">
          <cell r="A21">
            <v>275061</v>
          </cell>
          <cell r="B21" t="str">
            <v>I2CZE001</v>
          </cell>
          <cell r="C21" t="str">
            <v>DICEL</v>
          </cell>
          <cell r="D21" t="str">
            <v>AGRICOLA SAN MARINO</v>
          </cell>
          <cell r="E21">
            <v>2</v>
          </cell>
          <cell r="F21">
            <v>5.1344000000000003</v>
          </cell>
        </row>
        <row r="22">
          <cell r="A22">
            <v>277229</v>
          </cell>
          <cell r="B22" t="str">
            <v>I2DHD001</v>
          </cell>
          <cell r="C22" t="str">
            <v>DICEL</v>
          </cell>
          <cell r="D22" t="str">
            <v>AVICOLA COLOMBIANA -SAN FELIPE</v>
          </cell>
          <cell r="E22">
            <v>3</v>
          </cell>
          <cell r="F22">
            <v>2.6128999999999998</v>
          </cell>
        </row>
        <row r="23">
          <cell r="A23">
            <v>275748</v>
          </cell>
          <cell r="B23" t="str">
            <v>I2DHF001</v>
          </cell>
          <cell r="C23" t="str">
            <v>DICEL</v>
          </cell>
          <cell r="D23" t="str">
            <v>MOBIL DE COLOMBIA S.A - GUALAN</v>
          </cell>
          <cell r="E23">
            <v>1</v>
          </cell>
          <cell r="F23">
            <v>11.7715</v>
          </cell>
        </row>
        <row r="24">
          <cell r="A24">
            <v>282161</v>
          </cell>
          <cell r="B24" t="str">
            <v>I2DZT001</v>
          </cell>
          <cell r="C24" t="str">
            <v>DICEL</v>
          </cell>
          <cell r="D24" t="str">
            <v>AVICOLA COLOMBIANA-LA ESPERANZ</v>
          </cell>
          <cell r="E24">
            <v>1</v>
          </cell>
          <cell r="F24">
            <v>11.7715</v>
          </cell>
        </row>
        <row r="25">
          <cell r="A25">
            <v>283546</v>
          </cell>
          <cell r="B25" t="str">
            <v>I2E2C001</v>
          </cell>
          <cell r="C25" t="str">
            <v>DICEL</v>
          </cell>
          <cell r="D25" t="str">
            <v>AVICOLA COLOMBIANA - EL AGRADO</v>
          </cell>
          <cell r="E25">
            <v>1</v>
          </cell>
          <cell r="F25">
            <v>11.7715</v>
          </cell>
        </row>
        <row r="26">
          <cell r="A26">
            <v>286148</v>
          </cell>
          <cell r="B26" t="str">
            <v>I2EAP001</v>
          </cell>
          <cell r="C26" t="str">
            <v>DICEL</v>
          </cell>
          <cell r="D26" t="str">
            <v>AVICOLA COLOMBIANA-LAS PALMAS</v>
          </cell>
          <cell r="E26">
            <v>3</v>
          </cell>
          <cell r="F26">
            <v>2.6128999999999998</v>
          </cell>
        </row>
        <row r="27">
          <cell r="A27">
            <v>293873</v>
          </cell>
          <cell r="B27" t="str">
            <v>I2EWG001</v>
          </cell>
          <cell r="C27" t="str">
            <v>DICEL</v>
          </cell>
          <cell r="D27" t="str">
            <v>CLINICA DEL TOLIMA</v>
          </cell>
          <cell r="E27">
            <v>2</v>
          </cell>
          <cell r="F27">
            <v>5.1344000000000003</v>
          </cell>
        </row>
        <row r="28">
          <cell r="A28">
            <v>296</v>
          </cell>
          <cell r="B28" t="str">
            <v>I2F2M001</v>
          </cell>
          <cell r="C28" t="str">
            <v>DICEL</v>
          </cell>
          <cell r="D28" t="str">
            <v>COOMCAFE LTDA.</v>
          </cell>
          <cell r="E28">
            <v>3</v>
          </cell>
          <cell r="F28">
            <v>2.6128999999999998</v>
          </cell>
        </row>
        <row r="29">
          <cell r="A29">
            <v>65</v>
          </cell>
          <cell r="B29" t="str">
            <v>I2F2U001</v>
          </cell>
          <cell r="C29" t="str">
            <v>DICEL</v>
          </cell>
          <cell r="D29" t="str">
            <v xml:space="preserve">Edificio del Café </v>
          </cell>
          <cell r="E29">
            <v>2</v>
          </cell>
          <cell r="F29">
            <v>5.1344000000000003</v>
          </cell>
        </row>
        <row r="30">
          <cell r="A30">
            <v>295</v>
          </cell>
          <cell r="B30" t="str">
            <v>I2GI8001</v>
          </cell>
          <cell r="C30" t="str">
            <v>DICEL</v>
          </cell>
          <cell r="D30" t="str">
            <v xml:space="preserve">CILPAIS I.R.G.  S.A. </v>
          </cell>
          <cell r="E30">
            <v>3</v>
          </cell>
          <cell r="F30">
            <v>2.6128999999999998</v>
          </cell>
        </row>
        <row r="31">
          <cell r="A31">
            <v>274657</v>
          </cell>
          <cell r="B31" t="str">
            <v>I2AXK001</v>
          </cell>
          <cell r="C31" t="str">
            <v>EEPPM</v>
          </cell>
          <cell r="D31" t="str">
            <v>HIPERMERCADO OPTIMO CADENALCO</v>
          </cell>
          <cell r="E31">
            <v>3</v>
          </cell>
          <cell r="F31">
            <v>2.6128999999999998</v>
          </cell>
        </row>
        <row r="32">
          <cell r="A32">
            <v>290010</v>
          </cell>
          <cell r="B32" t="str">
            <v>I2C5A001</v>
          </cell>
          <cell r="C32" t="str">
            <v>EEPPM</v>
          </cell>
          <cell r="D32" t="str">
            <v>COMANDO AEREO  DE APOYO TACTIC</v>
          </cell>
          <cell r="E32">
            <v>2</v>
          </cell>
          <cell r="F32">
            <v>5.1344000000000003</v>
          </cell>
        </row>
        <row r="33">
          <cell r="A33">
            <v>290008</v>
          </cell>
          <cell r="B33" t="str">
            <v>I2C5B001</v>
          </cell>
          <cell r="C33" t="str">
            <v>EEPPM</v>
          </cell>
          <cell r="D33" t="str">
            <v>CIRCULO DE SUBOFICIALES FF.MM</v>
          </cell>
          <cell r="E33">
            <v>2</v>
          </cell>
          <cell r="F33">
            <v>5.1344000000000003</v>
          </cell>
        </row>
        <row r="34">
          <cell r="A34">
            <v>290992</v>
          </cell>
          <cell r="B34" t="str">
            <v>I2C8O001</v>
          </cell>
          <cell r="C34" t="str">
            <v>EEPPM</v>
          </cell>
          <cell r="D34" t="str">
            <v>AGROZ</v>
          </cell>
          <cell r="E34">
            <v>3</v>
          </cell>
          <cell r="F34">
            <v>2.6128999999999998</v>
          </cell>
        </row>
        <row r="35">
          <cell r="A35">
            <v>289146</v>
          </cell>
          <cell r="B35" t="str">
            <v>I2D2M001</v>
          </cell>
          <cell r="C35" t="str">
            <v>EEPPM</v>
          </cell>
          <cell r="D35" t="str">
            <v>GRANJA BUENOS AIRES S.A</v>
          </cell>
          <cell r="E35">
            <v>3</v>
          </cell>
          <cell r="F35">
            <v>2.6128999999999998</v>
          </cell>
        </row>
        <row r="36">
          <cell r="A36">
            <v>290011</v>
          </cell>
          <cell r="B36" t="str">
            <v>I2DG8001</v>
          </cell>
          <cell r="C36" t="str">
            <v>EEPPM</v>
          </cell>
          <cell r="D36" t="str">
            <v>FEDEARROZ-PLANTA DE SEMILLAS</v>
          </cell>
          <cell r="E36">
            <v>3</v>
          </cell>
          <cell r="F36">
            <v>2.6128999999999998</v>
          </cell>
        </row>
        <row r="37">
          <cell r="A37">
            <v>293866</v>
          </cell>
          <cell r="B37" t="str">
            <v>I2EWI001</v>
          </cell>
          <cell r="C37" t="str">
            <v>EEPPM</v>
          </cell>
          <cell r="D37" t="str">
            <v>GRANJA B/AIRES CLASIF. PERALES</v>
          </cell>
          <cell r="E37">
            <v>2</v>
          </cell>
          <cell r="F37">
            <v>5.1344000000000003</v>
          </cell>
        </row>
        <row r="38">
          <cell r="A38">
            <v>650</v>
          </cell>
          <cell r="B38" t="str">
            <v>I2FBM001</v>
          </cell>
          <cell r="C38" t="str">
            <v>EEPPM</v>
          </cell>
          <cell r="D38" t="str">
            <v>MOLINO LOS ANDES LTDA</v>
          </cell>
          <cell r="E38">
            <v>3</v>
          </cell>
          <cell r="F38">
            <v>2.6128999999999998</v>
          </cell>
        </row>
        <row r="39">
          <cell r="A39">
            <v>290009</v>
          </cell>
          <cell r="B39" t="str">
            <v>I2FMN001</v>
          </cell>
          <cell r="C39" t="str">
            <v>EEPPM</v>
          </cell>
          <cell r="D39" t="str">
            <v>CLUB MILITAR LAS MERCEDES</v>
          </cell>
          <cell r="E39">
            <v>3</v>
          </cell>
          <cell r="F39">
            <v>2.6128999999999998</v>
          </cell>
        </row>
        <row r="40">
          <cell r="A40">
            <v>434</v>
          </cell>
          <cell r="B40" t="str">
            <v>I2FUV001</v>
          </cell>
          <cell r="C40" t="str">
            <v>EEPPM</v>
          </cell>
          <cell r="D40" t="str">
            <v>CARIBE</v>
          </cell>
          <cell r="E40">
            <v>3</v>
          </cell>
          <cell r="F40">
            <v>2.6128999999999998</v>
          </cell>
        </row>
        <row r="41">
          <cell r="A41">
            <v>305544</v>
          </cell>
          <cell r="B41" t="str">
            <v>I2FUW001</v>
          </cell>
          <cell r="C41" t="str">
            <v>EEPPM</v>
          </cell>
          <cell r="D41" t="str">
            <v>MACRO</v>
          </cell>
          <cell r="E41">
            <v>3</v>
          </cell>
          <cell r="F41">
            <v>2.6128999999999998</v>
          </cell>
        </row>
        <row r="42">
          <cell r="A42">
            <v>275096</v>
          </cell>
          <cell r="B42" t="str">
            <v>IFBT1001</v>
          </cell>
          <cell r="C42" t="str">
            <v>EEPPM</v>
          </cell>
          <cell r="D42" t="str">
            <v>FIBRATOLIMA TEXTILES</v>
          </cell>
          <cell r="E42">
            <v>3</v>
          </cell>
          <cell r="F42">
            <v>2.6128999999999998</v>
          </cell>
        </row>
        <row r="43">
          <cell r="A43">
            <v>277307</v>
          </cell>
          <cell r="B43" t="str">
            <v>I2DGB001</v>
          </cell>
          <cell r="C43" t="str">
            <v>ELECTROHUILA</v>
          </cell>
          <cell r="D43" t="str">
            <v>ECOPETROL GUALANDAY</v>
          </cell>
          <cell r="E43">
            <v>3</v>
          </cell>
          <cell r="F43">
            <v>2.6128999999999998</v>
          </cell>
        </row>
        <row r="44">
          <cell r="A44">
            <v>281227</v>
          </cell>
          <cell r="B44" t="str">
            <v>I2DT3001</v>
          </cell>
          <cell r="C44" t="str">
            <v>ELECTROHUILA</v>
          </cell>
          <cell r="D44" t="str">
            <v>ECOPETROL CAMPO TOLDADO</v>
          </cell>
          <cell r="E44">
            <v>3</v>
          </cell>
          <cell r="F44">
            <v>2.6128999999999998</v>
          </cell>
        </row>
        <row r="45">
          <cell r="A45">
            <v>282200</v>
          </cell>
          <cell r="B45" t="str">
            <v>I2DY3001</v>
          </cell>
          <cell r="C45" t="str">
            <v>ELECTROHUILA</v>
          </cell>
          <cell r="D45" t="str">
            <v>S.K.N. LA GAITANA</v>
          </cell>
          <cell r="E45">
            <v>2</v>
          </cell>
          <cell r="F45">
            <v>5.1344000000000003</v>
          </cell>
        </row>
        <row r="46">
          <cell r="A46">
            <v>288551</v>
          </cell>
          <cell r="B46" t="str">
            <v>I2EFU001</v>
          </cell>
          <cell r="C46" t="str">
            <v>ELECTROHUILA</v>
          </cell>
          <cell r="D46" t="str">
            <v>ECOPETROL CAMPO QUIMBAYA</v>
          </cell>
          <cell r="E46">
            <v>3</v>
          </cell>
          <cell r="F46">
            <v>2.6128999999999998</v>
          </cell>
        </row>
        <row r="47">
          <cell r="A47">
            <v>289323</v>
          </cell>
          <cell r="B47" t="str">
            <v>I2ELF001</v>
          </cell>
          <cell r="C47" t="str">
            <v>ELECTROHUILA</v>
          </cell>
          <cell r="D47" t="str">
            <v>S.K.N CARIBECAFE LTDA-TOLIMA</v>
          </cell>
          <cell r="E47">
            <v>3</v>
          </cell>
          <cell r="F47">
            <v>2.6128999999999998</v>
          </cell>
        </row>
        <row r="48">
          <cell r="A48">
            <v>275048</v>
          </cell>
          <cell r="B48" t="str">
            <v>ILPQ1001</v>
          </cell>
          <cell r="C48" t="str">
            <v>ELECTROHUILA</v>
          </cell>
          <cell r="D48" t="str">
            <v>ECOPETROL LA PARROQUIA</v>
          </cell>
          <cell r="E48">
            <v>3</v>
          </cell>
          <cell r="F48">
            <v>2.6128999999999998</v>
          </cell>
        </row>
        <row r="49">
          <cell r="A49">
            <v>281883</v>
          </cell>
          <cell r="B49" t="str">
            <v>I2B3C001</v>
          </cell>
          <cell r="C49" t="str">
            <v>EMGESA</v>
          </cell>
          <cell r="D49" t="str">
            <v>INDUSTRIAS ALIADAS</v>
          </cell>
          <cell r="E49">
            <v>3</v>
          </cell>
          <cell r="F49">
            <v>2.6128999999999998</v>
          </cell>
        </row>
        <row r="50">
          <cell r="A50">
            <v>274649</v>
          </cell>
          <cell r="B50" t="str">
            <v>I2C15001</v>
          </cell>
          <cell r="C50" t="str">
            <v>EMGESA</v>
          </cell>
          <cell r="D50" t="str">
            <v>GASEOSAS MARIQUITA</v>
          </cell>
          <cell r="E50">
            <v>2</v>
          </cell>
          <cell r="F50">
            <v>5.1344000000000003</v>
          </cell>
        </row>
        <row r="51">
          <cell r="A51">
            <v>290993</v>
          </cell>
          <cell r="B51" t="str">
            <v>I2C5E001</v>
          </cell>
          <cell r="C51" t="str">
            <v>EMGESA</v>
          </cell>
          <cell r="D51" t="str">
            <v>IBAL</v>
          </cell>
          <cell r="E51">
            <v>2</v>
          </cell>
          <cell r="F51">
            <v>5.1344000000000003</v>
          </cell>
        </row>
        <row r="52">
          <cell r="A52">
            <v>291940</v>
          </cell>
          <cell r="B52" t="str">
            <v>I2EQ9001</v>
          </cell>
          <cell r="C52" t="str">
            <v>EMGESA</v>
          </cell>
          <cell r="D52" t="str">
            <v>COLSUBSIDIO-PISCILAGO</v>
          </cell>
          <cell r="E52">
            <v>3</v>
          </cell>
          <cell r="F52">
            <v>2.6128999999999998</v>
          </cell>
        </row>
        <row r="53">
          <cell r="A53">
            <v>38</v>
          </cell>
          <cell r="B53" t="str">
            <v>I2G2G001</v>
          </cell>
          <cell r="C53" t="str">
            <v>EMGESA</v>
          </cell>
          <cell r="D53" t="str">
            <v>Edificio Banco de la Republica</v>
          </cell>
          <cell r="E53">
            <v>2</v>
          </cell>
          <cell r="F53">
            <v>5.1344000000000003</v>
          </cell>
        </row>
        <row r="54">
          <cell r="A54">
            <v>313440</v>
          </cell>
          <cell r="B54" t="str">
            <v>I2GPR001</v>
          </cell>
          <cell r="C54" t="str">
            <v>EMGESA</v>
          </cell>
          <cell r="D54" t="str">
            <v>GRANDES SEPERFICIES DE COLOMBIA- CARREFOUR.</v>
          </cell>
          <cell r="E54">
            <v>3</v>
          </cell>
          <cell r="F54">
            <v>2.6128999999999998</v>
          </cell>
        </row>
        <row r="55">
          <cell r="A55">
            <v>275044</v>
          </cell>
          <cell r="B55" t="str">
            <v>ICDM2001</v>
          </cell>
          <cell r="C55" t="str">
            <v>EMGESA</v>
          </cell>
          <cell r="D55" t="str">
            <v>CEMENTOS DIAMANTE</v>
          </cell>
          <cell r="E55">
            <v>4</v>
          </cell>
          <cell r="F55">
            <v>1.19</v>
          </cell>
        </row>
        <row r="56">
          <cell r="A56">
            <v>290000</v>
          </cell>
          <cell r="B56" t="str">
            <v>ITLS1001</v>
          </cell>
          <cell r="C56" t="str">
            <v>EMGESA</v>
          </cell>
          <cell r="D56" t="str">
            <v>CAFAM</v>
          </cell>
          <cell r="E56">
            <v>3</v>
          </cell>
          <cell r="F56">
            <v>2.6128999999999998</v>
          </cell>
        </row>
        <row r="57">
          <cell r="A57">
            <v>275117</v>
          </cell>
          <cell r="B57" t="str">
            <v>I2D13001</v>
          </cell>
          <cell r="C57" t="str">
            <v>ESSA</v>
          </cell>
          <cell r="D57" t="str">
            <v>CARCAFE-MEMBER OF VOLCAFE GROU</v>
          </cell>
          <cell r="E57">
            <v>3</v>
          </cell>
          <cell r="F57">
            <v>2.6128999999999998</v>
          </cell>
        </row>
        <row r="58">
          <cell r="A58">
            <v>275167</v>
          </cell>
          <cell r="B58" t="str">
            <v>I2BIM001</v>
          </cell>
          <cell r="C58" t="str">
            <v>GENERCAUCA</v>
          </cell>
          <cell r="D58" t="str">
            <v>MOLINO PAJONALES</v>
          </cell>
          <cell r="E58">
            <v>3</v>
          </cell>
          <cell r="F58">
            <v>2.6128999999999998</v>
          </cell>
        </row>
        <row r="59">
          <cell r="A59">
            <v>275165</v>
          </cell>
          <cell r="B59" t="str">
            <v>I2C6P001</v>
          </cell>
          <cell r="C59" t="str">
            <v>GENERCAUCA</v>
          </cell>
          <cell r="D59" t="str">
            <v>DESMOTOLIMA S.A.E.S.P</v>
          </cell>
          <cell r="E59">
            <v>3</v>
          </cell>
          <cell r="F59">
            <v>2.6128999999999998</v>
          </cell>
        </row>
        <row r="60">
          <cell r="A60">
            <v>275166</v>
          </cell>
          <cell r="B60" t="str">
            <v>I2CQA001</v>
          </cell>
          <cell r="C60" t="str">
            <v>GENERCAUCA</v>
          </cell>
          <cell r="D60" t="str">
            <v>CIA AGROP E IND. PAJONALES S.A</v>
          </cell>
          <cell r="E60">
            <v>2</v>
          </cell>
          <cell r="F60">
            <v>5.1344000000000003</v>
          </cell>
        </row>
        <row r="61">
          <cell r="A61">
            <v>275164</v>
          </cell>
          <cell r="B61" t="str">
            <v>I2CQI001</v>
          </cell>
          <cell r="C61" t="str">
            <v>GENERCAUCA</v>
          </cell>
          <cell r="D61" t="str">
            <v>HACIENDA EL TRIUNFO</v>
          </cell>
          <cell r="E61">
            <v>2</v>
          </cell>
          <cell r="F61">
            <v>5.1344000000000003</v>
          </cell>
        </row>
        <row r="62">
          <cell r="A62">
            <v>275162</v>
          </cell>
          <cell r="B62" t="str">
            <v>I2CVA001</v>
          </cell>
          <cell r="C62" t="str">
            <v>GENERCAUCA</v>
          </cell>
          <cell r="D62" t="str">
            <v>PERIODICO EL NUEVO DIA</v>
          </cell>
          <cell r="E62">
            <v>2</v>
          </cell>
          <cell r="F62">
            <v>5.1344000000000003</v>
          </cell>
        </row>
        <row r="63">
          <cell r="A63">
            <v>275168</v>
          </cell>
          <cell r="B63" t="str">
            <v>I2EHV001</v>
          </cell>
          <cell r="C63" t="str">
            <v>GENERCAUCA</v>
          </cell>
          <cell r="D63" t="str">
            <v>ARROCERA BOLUGA</v>
          </cell>
          <cell r="E63">
            <v>3</v>
          </cell>
          <cell r="F63">
            <v>2.6128999999999998</v>
          </cell>
        </row>
        <row r="64">
          <cell r="A64">
            <v>336</v>
          </cell>
          <cell r="B64" t="str">
            <v>I2FL5001</v>
          </cell>
          <cell r="C64" t="str">
            <v>GENERCAUCA</v>
          </cell>
          <cell r="D64" t="str">
            <v>Inversiones Country</v>
          </cell>
          <cell r="E64">
            <v>2</v>
          </cell>
          <cell r="F64">
            <v>5.1344000000000003</v>
          </cell>
        </row>
        <row r="65">
          <cell r="A65">
            <v>257</v>
          </cell>
          <cell r="B65" t="str">
            <v>I2FS6001</v>
          </cell>
          <cell r="C65" t="str">
            <v>GENERCAUCA</v>
          </cell>
          <cell r="D65" t="str">
            <v>Molino Caribe</v>
          </cell>
          <cell r="E65">
            <v>2</v>
          </cell>
          <cell r="F65">
            <v>5.1344000000000003</v>
          </cell>
        </row>
        <row r="66">
          <cell r="A66">
            <v>274658</v>
          </cell>
          <cell r="B66" t="str">
            <v>I1AAB001</v>
          </cell>
          <cell r="C66" t="str">
            <v>ISAGEN</v>
          </cell>
          <cell r="D66" t="str">
            <v>UNION DE ARROCEROS  - SAN JOAQ</v>
          </cell>
          <cell r="E66">
            <v>3</v>
          </cell>
          <cell r="F66">
            <v>2.6128999999999998</v>
          </cell>
        </row>
        <row r="67">
          <cell r="A67">
            <v>290004</v>
          </cell>
          <cell r="B67" t="str">
            <v>I1ARH001</v>
          </cell>
          <cell r="C67" t="str">
            <v>ISAGEN</v>
          </cell>
          <cell r="D67" t="str">
            <v>MOLINO FLORHUILA S.A CHICO</v>
          </cell>
          <cell r="E67">
            <v>3</v>
          </cell>
          <cell r="F67">
            <v>2.6128999999999998</v>
          </cell>
        </row>
        <row r="68">
          <cell r="A68">
            <v>290003</v>
          </cell>
          <cell r="B68" t="str">
            <v>I2AFQ001</v>
          </cell>
          <cell r="C68" t="str">
            <v>ISAGEN</v>
          </cell>
          <cell r="D68" t="str">
            <v>INVERSIONES ROA V. SOLANO S.C</v>
          </cell>
          <cell r="E68">
            <v>3</v>
          </cell>
          <cell r="F68">
            <v>2.6128999999999998</v>
          </cell>
        </row>
        <row r="69">
          <cell r="A69">
            <v>274660</v>
          </cell>
          <cell r="B69" t="str">
            <v>I2AW3001</v>
          </cell>
          <cell r="C69" t="str">
            <v>ISAGEN</v>
          </cell>
          <cell r="D69" t="str">
            <v>UNION DE ARROCEROS  - ESPINAL</v>
          </cell>
          <cell r="E69">
            <v>3</v>
          </cell>
          <cell r="F69">
            <v>2.6128999999999998</v>
          </cell>
        </row>
        <row r="70">
          <cell r="A70">
            <v>290002</v>
          </cell>
          <cell r="B70" t="str">
            <v>I2CKB001</v>
          </cell>
          <cell r="C70" t="str">
            <v>ISAGEN</v>
          </cell>
          <cell r="D70" t="str">
            <v>FATEXTOL PLANTA</v>
          </cell>
          <cell r="E70">
            <v>3</v>
          </cell>
          <cell r="F70">
            <v>2.6128999999999998</v>
          </cell>
        </row>
        <row r="71">
          <cell r="A71">
            <v>288324</v>
          </cell>
          <cell r="B71" t="str">
            <v>I2EGH001</v>
          </cell>
          <cell r="C71" t="str">
            <v>ISAGEN</v>
          </cell>
          <cell r="D71" t="str">
            <v>INVERAGRO-INCUB-LA PARROQUIA</v>
          </cell>
          <cell r="E71">
            <v>3</v>
          </cell>
          <cell r="F71">
            <v>2.6128999999999998</v>
          </cell>
        </row>
        <row r="72">
          <cell r="A72">
            <v>290006</v>
          </cell>
          <cell r="B72" t="str">
            <v>ISPN1001</v>
          </cell>
          <cell r="C72" t="str">
            <v>ISAGEN</v>
          </cell>
          <cell r="D72" t="str">
            <v>ARROZ DIANA S.A</v>
          </cell>
          <cell r="E72">
            <v>3</v>
          </cell>
          <cell r="F72">
            <v>2.6128999999999998</v>
          </cell>
        </row>
        <row r="73">
          <cell r="A73">
            <v>290005</v>
          </cell>
          <cell r="B73" t="str">
            <v>ITXP1001</v>
          </cell>
          <cell r="C73" t="str">
            <v>ISAGEN</v>
          </cell>
          <cell r="D73" t="str">
            <v>TEXPINAL</v>
          </cell>
          <cell r="E73">
            <v>3</v>
          </cell>
          <cell r="F73">
            <v>2.6128999999999998</v>
          </cell>
        </row>
        <row r="74">
          <cell r="A74">
            <v>278315</v>
          </cell>
          <cell r="C74" t="str">
            <v>CONENERGIA</v>
          </cell>
          <cell r="D74" t="str">
            <v>ARROCERA LA MARIA</v>
          </cell>
          <cell r="E74">
            <v>2</v>
          </cell>
        </row>
        <row r="75">
          <cell r="A75">
            <v>79</v>
          </cell>
          <cell r="C75" t="str">
            <v>GENERCAUCA</v>
          </cell>
          <cell r="D75" t="str">
            <v>INVERSIONES DOIMA</v>
          </cell>
          <cell r="E75">
            <v>2</v>
          </cell>
        </row>
        <row r="76">
          <cell r="A76">
            <v>290991</v>
          </cell>
          <cell r="C76" t="str">
            <v>EEPPM</v>
          </cell>
          <cell r="D76" t="str">
            <v>CORUNIVERSITARIA</v>
          </cell>
          <cell r="E76">
            <v>2</v>
          </cell>
        </row>
        <row r="77">
          <cell r="A77">
            <v>290994</v>
          </cell>
          <cell r="C77" t="str">
            <v>EEPPM</v>
          </cell>
          <cell r="D77" t="str">
            <v>PANAMCO INDEGA</v>
          </cell>
          <cell r="E77">
            <v>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AB142"/>
  <sheetViews>
    <sheetView showGridLines="0" tabSelected="1" zoomScale="75" workbookViewId="0">
      <pane xSplit="1" topLeftCell="M1" activePane="topRight" state="frozen"/>
      <selection activeCell="A181" sqref="A181"/>
      <selection pane="topRight" activeCell="N6" sqref="N6"/>
    </sheetView>
  </sheetViews>
  <sheetFormatPr baseColWidth="10" defaultColWidth="14.42578125" defaultRowHeight="15" x14ac:dyDescent="0.2"/>
  <cols>
    <col min="1" max="1" width="93.140625" style="3" bestFit="1" customWidth="1"/>
    <col min="2" max="25" width="10.7109375" style="1" customWidth="1"/>
    <col min="26" max="26" width="10.7109375" style="2" customWidth="1"/>
    <col min="27" max="27" width="6.7109375" style="3" customWidth="1"/>
    <col min="28" max="28" width="12.7109375" style="3" customWidth="1"/>
    <col min="29" max="16384" width="14.42578125" style="3"/>
  </cols>
  <sheetData>
    <row r="1" spans="1:28" ht="23.25" x14ac:dyDescent="0.35">
      <c r="A1" s="42" t="s">
        <v>32</v>
      </c>
      <c r="B1" s="25"/>
      <c r="C1" s="25"/>
      <c r="D1" s="25"/>
      <c r="E1" s="25"/>
    </row>
    <row r="2" spans="1:28" ht="21" thickBot="1" x14ac:dyDescent="0.35">
      <c r="A2" s="41" t="s">
        <v>31</v>
      </c>
      <c r="B2" s="25"/>
      <c r="C2" s="25"/>
      <c r="D2" s="25"/>
      <c r="E2" s="25"/>
    </row>
    <row r="3" spans="1:28" ht="15.75" thickBot="1" x14ac:dyDescent="0.25"/>
    <row r="4" spans="1:28" ht="16.5" thickBot="1" x14ac:dyDescent="0.3">
      <c r="A4" s="43" t="s">
        <v>0</v>
      </c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AB4" s="6"/>
    </row>
    <row r="5" spans="1:28" ht="15.75" thickBot="1" x14ac:dyDescent="0.25"/>
    <row r="6" spans="1:28" ht="15.95" customHeight="1" thickBot="1" x14ac:dyDescent="0.25">
      <c r="A6" s="44" t="s">
        <v>2</v>
      </c>
      <c r="B6" s="45" t="s">
        <v>3</v>
      </c>
      <c r="C6" s="45" t="s">
        <v>4</v>
      </c>
      <c r="D6" s="45" t="s">
        <v>5</v>
      </c>
      <c r="E6" s="45" t="s">
        <v>6</v>
      </c>
      <c r="F6" s="45" t="s">
        <v>7</v>
      </c>
      <c r="G6" s="45" t="s">
        <v>8</v>
      </c>
      <c r="H6" s="45" t="s">
        <v>9</v>
      </c>
      <c r="I6" s="45" t="s">
        <v>10</v>
      </c>
      <c r="J6" s="45" t="s">
        <v>11</v>
      </c>
      <c r="K6" s="45" t="s">
        <v>12</v>
      </c>
      <c r="L6" s="45" t="s">
        <v>13</v>
      </c>
      <c r="M6" s="45" t="s">
        <v>14</v>
      </c>
      <c r="N6" s="45" t="s">
        <v>15</v>
      </c>
      <c r="O6" s="45" t="s">
        <v>16</v>
      </c>
      <c r="P6" s="45" t="s">
        <v>17</v>
      </c>
      <c r="Q6" s="45" t="s">
        <v>18</v>
      </c>
      <c r="R6" s="45" t="s">
        <v>19</v>
      </c>
      <c r="S6" s="45" t="s">
        <v>20</v>
      </c>
      <c r="T6" s="45" t="s">
        <v>21</v>
      </c>
      <c r="U6" s="45" t="s">
        <v>22</v>
      </c>
      <c r="V6" s="45" t="s">
        <v>23</v>
      </c>
      <c r="W6" s="45" t="s">
        <v>24</v>
      </c>
      <c r="X6" s="45" t="s">
        <v>25</v>
      </c>
      <c r="Y6" s="45" t="s">
        <v>26</v>
      </c>
      <c r="Z6" s="45" t="s">
        <v>1</v>
      </c>
      <c r="AA6" s="45" t="s">
        <v>33</v>
      </c>
      <c r="AB6" s="46"/>
    </row>
    <row r="7" spans="1:28" ht="15.95" customHeight="1" x14ac:dyDescent="0.25">
      <c r="A7" s="7">
        <v>42736</v>
      </c>
      <c r="B7" s="8">
        <v>27.424544347551485</v>
      </c>
      <c r="C7" s="8">
        <v>25.245064972070782</v>
      </c>
      <c r="D7" s="8">
        <v>24.22275401664038</v>
      </c>
      <c r="E7" s="8">
        <v>23.961362958103475</v>
      </c>
      <c r="F7" s="8">
        <v>25.425530989561647</v>
      </c>
      <c r="G7" s="8">
        <v>29.036148516634995</v>
      </c>
      <c r="H7" s="8">
        <v>35.327750076857775</v>
      </c>
      <c r="I7" s="8">
        <v>39.030504801582424</v>
      </c>
      <c r="J7" s="8">
        <v>44.257468969878929</v>
      </c>
      <c r="K7" s="8">
        <v>46.890102761308952</v>
      </c>
      <c r="L7" s="8">
        <v>51.230613071298279</v>
      </c>
      <c r="M7" s="8">
        <v>54.032995105364336</v>
      </c>
      <c r="N7" s="8">
        <v>51.441952655417317</v>
      </c>
      <c r="O7" s="8">
        <v>49.585791827717216</v>
      </c>
      <c r="P7" s="8">
        <v>50.556884640716213</v>
      </c>
      <c r="Q7" s="8">
        <v>50.506269076693279</v>
      </c>
      <c r="R7" s="8">
        <v>50.361219307553448</v>
      </c>
      <c r="S7" s="8">
        <v>51.032643958573026</v>
      </c>
      <c r="T7" s="8">
        <v>56.162452201790742</v>
      </c>
      <c r="U7" s="8">
        <v>58.705949737796722</v>
      </c>
      <c r="V7" s="8">
        <v>54.71080686908229</v>
      </c>
      <c r="W7" s="8">
        <v>49.178874663103088</v>
      </c>
      <c r="X7" s="8">
        <v>41.769055356450352</v>
      </c>
      <c r="Y7" s="8">
        <v>33.579500326367665</v>
      </c>
      <c r="Z7" s="17">
        <v>1352.7589857915493</v>
      </c>
      <c r="AA7" s="39">
        <v>21</v>
      </c>
      <c r="AB7" s="40">
        <f>+Z7*AA7</f>
        <v>28407.938701622537</v>
      </c>
    </row>
    <row r="8" spans="1:28" ht="15.95" customHeight="1" x14ac:dyDescent="0.25">
      <c r="A8" s="11">
        <v>42767</v>
      </c>
      <c r="B8" s="12">
        <v>23.023216704843584</v>
      </c>
      <c r="C8" s="12">
        <v>21.143378978186579</v>
      </c>
      <c r="D8" s="12">
        <v>20.385711846254054</v>
      </c>
      <c r="E8" s="12">
        <v>20.284534030630287</v>
      </c>
      <c r="F8" s="12">
        <v>22.191956297873404</v>
      </c>
      <c r="G8" s="12">
        <v>28.439319464869453</v>
      </c>
      <c r="H8" s="12">
        <v>33.730458432772309</v>
      </c>
      <c r="I8" s="12">
        <v>35.326695174301733</v>
      </c>
      <c r="J8" s="12">
        <v>39.293212683713406</v>
      </c>
      <c r="K8" s="12">
        <v>42.271766686077626</v>
      </c>
      <c r="L8" s="12">
        <v>45.267108877327111</v>
      </c>
      <c r="M8" s="12">
        <v>47.05868721767947</v>
      </c>
      <c r="N8" s="12">
        <v>43.952741478171234</v>
      </c>
      <c r="O8" s="12">
        <v>42.704345678348488</v>
      </c>
      <c r="P8" s="12">
        <v>43.837347813033986</v>
      </c>
      <c r="Q8" s="12">
        <v>43.936132658160886</v>
      </c>
      <c r="R8" s="12">
        <v>43.964403473636501</v>
      </c>
      <c r="S8" s="12">
        <v>44.267239910300688</v>
      </c>
      <c r="T8" s="12">
        <v>47.587977653722596</v>
      </c>
      <c r="U8" s="12">
        <v>51.070800618961805</v>
      </c>
      <c r="V8" s="12">
        <v>47.755450622907482</v>
      </c>
      <c r="W8" s="12">
        <v>43.049140596291721</v>
      </c>
      <c r="X8" s="12">
        <v>35.449060842583421</v>
      </c>
      <c r="Y8" s="12">
        <v>27.966647804689106</v>
      </c>
      <c r="Z8" s="18">
        <v>1247.7665924605622</v>
      </c>
      <c r="AA8" s="15">
        <v>20</v>
      </c>
      <c r="AB8" s="36">
        <f>+Z8*AA8</f>
        <v>24955.331849211245</v>
      </c>
    </row>
    <row r="9" spans="1:28" ht="15.95" customHeight="1" x14ac:dyDescent="0.25">
      <c r="A9" s="11">
        <v>42795</v>
      </c>
      <c r="B9" s="12">
        <v>26.619747817785665</v>
      </c>
      <c r="C9" s="12">
        <v>24.354945760835964</v>
      </c>
      <c r="D9" s="12">
        <v>23.508295919534238</v>
      </c>
      <c r="E9" s="12">
        <v>23.437568624284534</v>
      </c>
      <c r="F9" s="12">
        <v>25.496780938700557</v>
      </c>
      <c r="G9" s="12">
        <v>32.245363832348076</v>
      </c>
      <c r="H9" s="12">
        <v>37.705071734736329</v>
      </c>
      <c r="I9" s="12">
        <v>40.353264257347682</v>
      </c>
      <c r="J9" s="12">
        <v>44.912312917177893</v>
      </c>
      <c r="K9" s="12">
        <v>48.236371785813645</v>
      </c>
      <c r="L9" s="12">
        <v>51.698920197044572</v>
      </c>
      <c r="M9" s="12">
        <v>53.785822610868806</v>
      </c>
      <c r="N9" s="12">
        <v>50.601095101501059</v>
      </c>
      <c r="O9" s="12">
        <v>49.140441229551939</v>
      </c>
      <c r="P9" s="12">
        <v>50.24678510115492</v>
      </c>
      <c r="Q9" s="12">
        <v>50.37696254204743</v>
      </c>
      <c r="R9" s="12">
        <v>50.586379766621178</v>
      </c>
      <c r="S9" s="12">
        <v>51.230271857900526</v>
      </c>
      <c r="T9" s="12">
        <v>55.744371366681776</v>
      </c>
      <c r="U9" s="12">
        <v>58.785087189042073</v>
      </c>
      <c r="V9" s="12">
        <v>54.954785496716184</v>
      </c>
      <c r="W9" s="12">
        <v>49.508924835209584</v>
      </c>
      <c r="X9" s="12">
        <v>40.71420848695923</v>
      </c>
      <c r="Y9" s="12">
        <v>32.383804431866722</v>
      </c>
      <c r="Z9" s="18">
        <v>1355.1367822816655</v>
      </c>
      <c r="AA9" s="15">
        <v>22</v>
      </c>
      <c r="AB9" s="36">
        <f t="shared" ref="AB9:AB30" si="0">+Z9*AA9</f>
        <v>29813.009210196644</v>
      </c>
    </row>
    <row r="10" spans="1:28" ht="15.95" customHeight="1" x14ac:dyDescent="0.25">
      <c r="A10" s="11">
        <v>42826</v>
      </c>
      <c r="B10" s="12">
        <v>23.263005545818295</v>
      </c>
      <c r="C10" s="12">
        <v>21.296530118968505</v>
      </c>
      <c r="D10" s="12">
        <v>20.489591708728604</v>
      </c>
      <c r="E10" s="12">
        <v>20.46474071898718</v>
      </c>
      <c r="F10" s="12">
        <v>22.140299905800429</v>
      </c>
      <c r="G10" s="12">
        <v>27.391602176867746</v>
      </c>
      <c r="H10" s="12">
        <v>32.31606501676707</v>
      </c>
      <c r="I10" s="12">
        <v>35.434488187968356</v>
      </c>
      <c r="J10" s="12">
        <v>39.644480503789168</v>
      </c>
      <c r="K10" s="12">
        <v>42.644426995726207</v>
      </c>
      <c r="L10" s="12">
        <v>45.448315002384632</v>
      </c>
      <c r="M10" s="12">
        <v>47.370839581684528</v>
      </c>
      <c r="N10" s="12">
        <v>44.54968345644086</v>
      </c>
      <c r="O10" s="12">
        <v>43.471316926808825</v>
      </c>
      <c r="P10" s="12">
        <v>44.446538138155127</v>
      </c>
      <c r="Q10" s="12">
        <v>44.539541495894817</v>
      </c>
      <c r="R10" s="12">
        <v>44.602779542924658</v>
      </c>
      <c r="S10" s="12">
        <v>45.358243929887465</v>
      </c>
      <c r="T10" s="12">
        <v>49.429306061827035</v>
      </c>
      <c r="U10" s="12">
        <v>51.017064642191301</v>
      </c>
      <c r="V10" s="12">
        <v>47.609018625122751</v>
      </c>
      <c r="W10" s="12">
        <v>42.903162650023269</v>
      </c>
      <c r="X10" s="12">
        <v>35.485452206425187</v>
      </c>
      <c r="Y10" s="12">
        <v>28.315632507627704</v>
      </c>
      <c r="Z10" s="18">
        <v>1331.8832945359313</v>
      </c>
      <c r="AA10" s="15">
        <v>18</v>
      </c>
      <c r="AB10" s="36">
        <f t="shared" si="0"/>
        <v>23973.899301646765</v>
      </c>
    </row>
    <row r="11" spans="1:28" ht="15.95" customHeight="1" x14ac:dyDescent="0.25">
      <c r="A11" s="11">
        <v>42856</v>
      </c>
      <c r="B11" s="12">
        <v>23.171434674913666</v>
      </c>
      <c r="C11" s="12">
        <v>21.291814321025761</v>
      </c>
      <c r="D11" s="12">
        <v>20.444546588526403</v>
      </c>
      <c r="E11" s="12">
        <v>20.400928071725151</v>
      </c>
      <c r="F11" s="12">
        <v>22.189027099467818</v>
      </c>
      <c r="G11" s="12">
        <v>27.256241226699437</v>
      </c>
      <c r="H11" s="12">
        <v>32.35853977748895</v>
      </c>
      <c r="I11" s="12">
        <v>35.446317881026431</v>
      </c>
      <c r="J11" s="12">
        <v>39.665595164614466</v>
      </c>
      <c r="K11" s="12">
        <v>42.723269627117148</v>
      </c>
      <c r="L11" s="12">
        <v>45.716746761498086</v>
      </c>
      <c r="M11" s="12">
        <v>47.594913633130567</v>
      </c>
      <c r="N11" s="12">
        <v>44.654931558096258</v>
      </c>
      <c r="O11" s="12">
        <v>43.253806197375525</v>
      </c>
      <c r="P11" s="12">
        <v>44.19808013947209</v>
      </c>
      <c r="Q11" s="12">
        <v>44.391890247650899</v>
      </c>
      <c r="R11" s="12">
        <v>44.539602543534102</v>
      </c>
      <c r="S11" s="12">
        <v>45.404974570912323</v>
      </c>
      <c r="T11" s="12">
        <v>49.192289931127327</v>
      </c>
      <c r="U11" s="12">
        <v>51.06041019936437</v>
      </c>
      <c r="V11" s="12">
        <v>47.333683933385068</v>
      </c>
      <c r="W11" s="12">
        <v>42.669347190253873</v>
      </c>
      <c r="X11" s="12">
        <v>35.236917821519377</v>
      </c>
      <c r="Y11" s="12">
        <v>28.101175324605009</v>
      </c>
      <c r="Z11" s="18">
        <v>1343.0218868054146</v>
      </c>
      <c r="AA11" s="15">
        <v>21</v>
      </c>
      <c r="AB11" s="36">
        <f t="shared" si="0"/>
        <v>28203.459622913706</v>
      </c>
    </row>
    <row r="12" spans="1:28" ht="15.95" customHeight="1" x14ac:dyDescent="0.25">
      <c r="A12" s="11">
        <v>42887</v>
      </c>
      <c r="B12" s="12">
        <v>20.277766911668337</v>
      </c>
      <c r="C12" s="12">
        <v>18.534626108840591</v>
      </c>
      <c r="D12" s="12">
        <v>17.816963495745252</v>
      </c>
      <c r="E12" s="12">
        <v>17.728317170956466</v>
      </c>
      <c r="F12" s="12">
        <v>19.043212606454883</v>
      </c>
      <c r="G12" s="12">
        <v>22.626159462779093</v>
      </c>
      <c r="H12" s="12">
        <v>27.104908631424607</v>
      </c>
      <c r="I12" s="12">
        <v>30.266324148033807</v>
      </c>
      <c r="J12" s="12">
        <v>34.262667897475268</v>
      </c>
      <c r="K12" s="12">
        <v>37.078664831951478</v>
      </c>
      <c r="L12" s="12">
        <v>39.899252759024179</v>
      </c>
      <c r="M12" s="12">
        <v>41.582059605692855</v>
      </c>
      <c r="N12" s="12">
        <v>39.282524751712209</v>
      </c>
      <c r="O12" s="12">
        <v>38.103487724436377</v>
      </c>
      <c r="P12" s="12">
        <v>38.891686229000271</v>
      </c>
      <c r="Q12" s="12">
        <v>38.977520699311007</v>
      </c>
      <c r="R12" s="12">
        <v>38.809793871684626</v>
      </c>
      <c r="S12" s="12">
        <v>39.115897965348196</v>
      </c>
      <c r="T12" s="12">
        <v>41.462407776755832</v>
      </c>
      <c r="U12" s="12">
        <v>43.839160534440211</v>
      </c>
      <c r="V12" s="12">
        <v>41.060331342963899</v>
      </c>
      <c r="W12" s="12">
        <v>37.00752131094071</v>
      </c>
      <c r="X12" s="12">
        <v>30.839994024124984</v>
      </c>
      <c r="Y12" s="12">
        <v>24.71237103933548</v>
      </c>
      <c r="Z12" s="18">
        <v>1298.3091526220539</v>
      </c>
      <c r="AA12" s="15">
        <v>20</v>
      </c>
      <c r="AB12" s="36">
        <f t="shared" si="0"/>
        <v>25966.18305244108</v>
      </c>
    </row>
    <row r="13" spans="1:28" ht="15.95" customHeight="1" x14ac:dyDescent="0.25">
      <c r="A13" s="11">
        <v>42917</v>
      </c>
      <c r="B13" s="12">
        <v>22.504119687351597</v>
      </c>
      <c r="C13" s="12">
        <v>20.470977215629269</v>
      </c>
      <c r="D13" s="12">
        <v>19.631242894051223</v>
      </c>
      <c r="E13" s="12">
        <v>19.551172877912975</v>
      </c>
      <c r="F13" s="12">
        <v>21.179613970065969</v>
      </c>
      <c r="G13" s="12">
        <v>25.563357696276494</v>
      </c>
      <c r="H13" s="12">
        <v>30.294254387034183</v>
      </c>
      <c r="I13" s="12">
        <v>33.718874759057705</v>
      </c>
      <c r="J13" s="12">
        <v>38.021040523783832</v>
      </c>
      <c r="K13" s="12">
        <v>41.076348210111597</v>
      </c>
      <c r="L13" s="12">
        <v>44.175895418978882</v>
      </c>
      <c r="M13" s="12">
        <v>46.062191630790181</v>
      </c>
      <c r="N13" s="12">
        <v>43.254982950540274</v>
      </c>
      <c r="O13" s="12">
        <v>41.892532787739547</v>
      </c>
      <c r="P13" s="12">
        <v>42.730929193120687</v>
      </c>
      <c r="Q13" s="12">
        <v>42.638218672982887</v>
      </c>
      <c r="R13" s="12">
        <v>42.666229275178253</v>
      </c>
      <c r="S13" s="12">
        <v>42.957648584367682</v>
      </c>
      <c r="T13" s="12">
        <v>46.224092800612837</v>
      </c>
      <c r="U13" s="12">
        <v>49.938839723622031</v>
      </c>
      <c r="V13" s="12">
        <v>46.639676785161448</v>
      </c>
      <c r="W13" s="12">
        <v>42.101569749412207</v>
      </c>
      <c r="X13" s="12">
        <v>34.941781873421235</v>
      </c>
      <c r="Y13" s="12">
        <v>27.616896730208374</v>
      </c>
      <c r="Z13" s="18">
        <v>1380.8433077712803</v>
      </c>
      <c r="AA13" s="15">
        <v>19</v>
      </c>
      <c r="AB13" s="36">
        <f t="shared" si="0"/>
        <v>26236.022847654323</v>
      </c>
    </row>
    <row r="14" spans="1:28" ht="15.95" customHeight="1" x14ac:dyDescent="0.25">
      <c r="A14" s="11">
        <v>42948</v>
      </c>
      <c r="B14" s="12">
        <v>20.799829662305875</v>
      </c>
      <c r="C14" s="12">
        <v>19.048238943838562</v>
      </c>
      <c r="D14" s="12">
        <v>18.355974475091454</v>
      </c>
      <c r="E14" s="12">
        <v>18.324987486965885</v>
      </c>
      <c r="F14" s="12">
        <v>20.055909023027667</v>
      </c>
      <c r="G14" s="12">
        <v>25.388345613418103</v>
      </c>
      <c r="H14" s="12">
        <v>29.974352745048545</v>
      </c>
      <c r="I14" s="12">
        <v>32.405966047230102</v>
      </c>
      <c r="J14" s="12">
        <v>36.079594636416687</v>
      </c>
      <c r="K14" s="12">
        <v>38.752938386362125</v>
      </c>
      <c r="L14" s="12">
        <v>41.524523483831267</v>
      </c>
      <c r="M14" s="12">
        <v>43.064025445267532</v>
      </c>
      <c r="N14" s="12">
        <v>40.22310792074164</v>
      </c>
      <c r="O14" s="12">
        <v>39.022068504514543</v>
      </c>
      <c r="P14" s="12">
        <v>39.921864039782527</v>
      </c>
      <c r="Q14" s="12">
        <v>40.013442472326574</v>
      </c>
      <c r="R14" s="12">
        <v>39.958600462239801</v>
      </c>
      <c r="S14" s="12">
        <v>40.599543919248219</v>
      </c>
      <c r="T14" s="12">
        <v>44.627625655747266</v>
      </c>
      <c r="U14" s="12">
        <v>47.187383857251646</v>
      </c>
      <c r="V14" s="12">
        <v>44.038737897774951</v>
      </c>
      <c r="W14" s="12">
        <v>39.603283894864781</v>
      </c>
      <c r="X14" s="12">
        <v>32.98457209660446</v>
      </c>
      <c r="Y14" s="12">
        <v>25.891738693716466</v>
      </c>
      <c r="Z14" s="18">
        <v>1335.9568258294923</v>
      </c>
      <c r="AA14" s="15">
        <v>21</v>
      </c>
      <c r="AB14" s="36">
        <f t="shared" si="0"/>
        <v>28055.093342419339</v>
      </c>
    </row>
    <row r="15" spans="1:28" ht="15.95" customHeight="1" x14ac:dyDescent="0.25">
      <c r="A15" s="11">
        <v>42979</v>
      </c>
      <c r="B15" s="12">
        <v>19.661638431692808</v>
      </c>
      <c r="C15" s="12">
        <v>18.048832481245022</v>
      </c>
      <c r="D15" s="12">
        <v>17.372460530932468</v>
      </c>
      <c r="E15" s="12">
        <v>17.34339605198279</v>
      </c>
      <c r="F15" s="12">
        <v>18.988106887533291</v>
      </c>
      <c r="G15" s="12">
        <v>23.654828931778955</v>
      </c>
      <c r="H15" s="12">
        <v>28.194609103045238</v>
      </c>
      <c r="I15" s="12">
        <v>30.681302871593996</v>
      </c>
      <c r="J15" s="12">
        <v>34.276313926824272</v>
      </c>
      <c r="K15" s="12">
        <v>36.876686961102401</v>
      </c>
      <c r="L15" s="12">
        <v>39.505373128576544</v>
      </c>
      <c r="M15" s="12">
        <v>41.027574888441769</v>
      </c>
      <c r="N15" s="12">
        <v>38.308338113348768</v>
      </c>
      <c r="O15" s="12">
        <v>37.085109642496896</v>
      </c>
      <c r="P15" s="12">
        <v>37.727148427886739</v>
      </c>
      <c r="Q15" s="12">
        <v>38.052665272674929</v>
      </c>
      <c r="R15" s="12">
        <v>38.129260530061671</v>
      </c>
      <c r="S15" s="12">
        <v>39.205039204281988</v>
      </c>
      <c r="T15" s="12">
        <v>43.954036568313441</v>
      </c>
      <c r="U15" s="12">
        <v>44.487913647935798</v>
      </c>
      <c r="V15" s="12">
        <v>41.306497599261895</v>
      </c>
      <c r="W15" s="12">
        <v>37.04560325127354</v>
      </c>
      <c r="X15" s="12">
        <v>30.732126140646475</v>
      </c>
      <c r="Y15" s="12">
        <v>24.120365135120149</v>
      </c>
      <c r="Z15" s="18">
        <v>1249.4280500046152</v>
      </c>
      <c r="AA15" s="15">
        <v>21</v>
      </c>
      <c r="AB15" s="36">
        <f t="shared" si="0"/>
        <v>26237.98905009692</v>
      </c>
    </row>
    <row r="16" spans="1:28" ht="15.95" customHeight="1" x14ac:dyDescent="0.25">
      <c r="A16" s="11">
        <v>43009</v>
      </c>
      <c r="B16" s="12">
        <v>22.330358063124791</v>
      </c>
      <c r="C16" s="12">
        <v>20.512318392581196</v>
      </c>
      <c r="D16" s="12">
        <v>19.766741717532039</v>
      </c>
      <c r="E16" s="12">
        <v>19.745169972001072</v>
      </c>
      <c r="F16" s="12">
        <v>21.494094542059937</v>
      </c>
      <c r="G16" s="12">
        <v>26.011213517161238</v>
      </c>
      <c r="H16" s="12">
        <v>31.367256059117679</v>
      </c>
      <c r="I16" s="12">
        <v>34.693123510028961</v>
      </c>
      <c r="J16" s="12">
        <v>38.876954740060803</v>
      </c>
      <c r="K16" s="12">
        <v>41.778380502717845</v>
      </c>
      <c r="L16" s="12">
        <v>44.636218485794416</v>
      </c>
      <c r="M16" s="12">
        <v>46.496904111941227</v>
      </c>
      <c r="N16" s="12">
        <v>43.72148826950594</v>
      </c>
      <c r="O16" s="12">
        <v>42.379030331867284</v>
      </c>
      <c r="P16" s="12">
        <v>43.362516064452549</v>
      </c>
      <c r="Q16" s="12">
        <v>43.437436759373028</v>
      </c>
      <c r="R16" s="12">
        <v>43.716907681972195</v>
      </c>
      <c r="S16" s="12">
        <v>46.182987431897928</v>
      </c>
      <c r="T16" s="12">
        <v>51.032645526759431</v>
      </c>
      <c r="U16" s="12">
        <v>50.120227948726878</v>
      </c>
      <c r="V16" s="12">
        <v>46.474861417154941</v>
      </c>
      <c r="W16" s="12">
        <v>41.725860761653969</v>
      </c>
      <c r="X16" s="12">
        <v>34.591669948478902</v>
      </c>
      <c r="Y16" s="12">
        <v>27.326514264249258</v>
      </c>
      <c r="Z16" s="18">
        <v>1342.1377768537702</v>
      </c>
      <c r="AA16" s="15">
        <v>21</v>
      </c>
      <c r="AB16" s="36">
        <f t="shared" si="0"/>
        <v>28184.893313929173</v>
      </c>
    </row>
    <row r="17" spans="1:28" ht="15.95" customHeight="1" x14ac:dyDescent="0.25">
      <c r="A17" s="11">
        <v>43040</v>
      </c>
      <c r="B17" s="12">
        <v>23.439983700983305</v>
      </c>
      <c r="C17" s="12">
        <v>21.467575275443664</v>
      </c>
      <c r="D17" s="12">
        <v>20.698914367441933</v>
      </c>
      <c r="E17" s="12">
        <v>20.623026637279839</v>
      </c>
      <c r="F17" s="12">
        <v>22.46261423867692</v>
      </c>
      <c r="G17" s="12">
        <v>27.361452525674895</v>
      </c>
      <c r="H17" s="12">
        <v>33.071622566488834</v>
      </c>
      <c r="I17" s="12">
        <v>36.225981296721741</v>
      </c>
      <c r="J17" s="12">
        <v>40.2858081326319</v>
      </c>
      <c r="K17" s="12">
        <v>43.313669929963631</v>
      </c>
      <c r="L17" s="12">
        <v>46.290723062479302</v>
      </c>
      <c r="M17" s="12">
        <v>48.222107352797444</v>
      </c>
      <c r="N17" s="12">
        <v>45.226663248597269</v>
      </c>
      <c r="O17" s="12">
        <v>43.922597713630346</v>
      </c>
      <c r="P17" s="12">
        <v>44.765181065443478</v>
      </c>
      <c r="Q17" s="12">
        <v>44.92091025978727</v>
      </c>
      <c r="R17" s="12">
        <v>45.296733409547606</v>
      </c>
      <c r="S17" s="12">
        <v>48.654653840827166</v>
      </c>
      <c r="T17" s="12">
        <v>54.005454486277998</v>
      </c>
      <c r="U17" s="12">
        <v>53.012821762015804</v>
      </c>
      <c r="V17" s="12">
        <v>49.116514258794361</v>
      </c>
      <c r="W17" s="12">
        <v>44.092548645359905</v>
      </c>
      <c r="X17" s="12">
        <v>36.57543180722837</v>
      </c>
      <c r="Y17" s="12">
        <v>29.043628880553818</v>
      </c>
      <c r="Z17" s="18">
        <v>1352.1160099874699</v>
      </c>
      <c r="AA17" s="15">
        <v>20</v>
      </c>
      <c r="AB17" s="36">
        <f t="shared" si="0"/>
        <v>27042.320199749396</v>
      </c>
    </row>
    <row r="18" spans="1:28" ht="15.95" customHeight="1" thickBot="1" x14ac:dyDescent="0.3">
      <c r="A18" s="13">
        <v>43070</v>
      </c>
      <c r="B18" s="14">
        <v>25.886708073906803</v>
      </c>
      <c r="C18" s="14">
        <v>23.198083053066043</v>
      </c>
      <c r="D18" s="14">
        <v>22.071291350865298</v>
      </c>
      <c r="E18" s="14">
        <v>21.912206609047413</v>
      </c>
      <c r="F18" s="14">
        <v>23.082473315862661</v>
      </c>
      <c r="G18" s="14">
        <v>25.741618515637665</v>
      </c>
      <c r="H18" s="14">
        <v>31.432781108420269</v>
      </c>
      <c r="I18" s="14">
        <v>35.967154955665123</v>
      </c>
      <c r="J18" s="14">
        <v>40.917945534929146</v>
      </c>
      <c r="K18" s="14">
        <v>44.080262672999517</v>
      </c>
      <c r="L18" s="14">
        <v>47.392823100617974</v>
      </c>
      <c r="M18" s="14">
        <v>49.781400607240137</v>
      </c>
      <c r="N18" s="14">
        <v>47.697787763101111</v>
      </c>
      <c r="O18" s="14">
        <v>45.872428343812459</v>
      </c>
      <c r="P18" s="14">
        <v>46.031997595975973</v>
      </c>
      <c r="Q18" s="14">
        <v>45.672961187198958</v>
      </c>
      <c r="R18" s="14">
        <v>45.662941192477902</v>
      </c>
      <c r="S18" s="14">
        <v>47.587621439980211</v>
      </c>
      <c r="T18" s="14">
        <v>56.062951599951319</v>
      </c>
      <c r="U18" s="14">
        <v>57.514953660747523</v>
      </c>
      <c r="V18" s="14">
        <v>54.788702681020055</v>
      </c>
      <c r="W18" s="14">
        <v>49.55495806149731</v>
      </c>
      <c r="X18" s="14">
        <v>41.645326869355394</v>
      </c>
      <c r="Y18" s="14">
        <v>33.19858039408134</v>
      </c>
      <c r="Z18" s="19">
        <v>1347.7764883001257</v>
      </c>
      <c r="AA18" s="37">
        <v>19</v>
      </c>
      <c r="AB18" s="38">
        <f t="shared" si="0"/>
        <v>25607.753277702388</v>
      </c>
    </row>
    <row r="19" spans="1:28" ht="15.95" customHeight="1" x14ac:dyDescent="0.25">
      <c r="A19" s="32">
        <v>43101</v>
      </c>
      <c r="B19" s="33">
        <v>36.089927049379028</v>
      </c>
      <c r="C19" s="33">
        <v>33.22179364778443</v>
      </c>
      <c r="D19" s="33">
        <v>31.876461257364674</v>
      </c>
      <c r="E19" s="33">
        <v>31.532477994984628</v>
      </c>
      <c r="F19" s="33">
        <v>33.459281838056548</v>
      </c>
      <c r="G19" s="33">
        <v>38.210752692190191</v>
      </c>
      <c r="H19" s="33">
        <v>46.49032293607911</v>
      </c>
      <c r="I19" s="33">
        <v>51.363043744254988</v>
      </c>
      <c r="J19" s="33">
        <v>58.241581200808248</v>
      </c>
      <c r="K19" s="33">
        <v>61.706053035831552</v>
      </c>
      <c r="L19" s="33">
        <v>67.418042210907061</v>
      </c>
      <c r="M19" s="33">
        <v>71.105897946711266</v>
      </c>
      <c r="N19" s="33">
        <v>67.696159144294981</v>
      </c>
      <c r="O19" s="33">
        <v>65.253503834705782</v>
      </c>
      <c r="P19" s="33">
        <v>66.531434593925084</v>
      </c>
      <c r="Q19" s="33">
        <v>66.464825938918779</v>
      </c>
      <c r="R19" s="33">
        <v>66.273944532816103</v>
      </c>
      <c r="S19" s="33">
        <v>67.157520440855379</v>
      </c>
      <c r="T19" s="33">
        <v>73.908203439588974</v>
      </c>
      <c r="U19" s="33">
        <v>77.255374475921116</v>
      </c>
      <c r="V19" s="33">
        <v>71.997879114959034</v>
      </c>
      <c r="W19" s="33">
        <v>64.718012320245094</v>
      </c>
      <c r="X19" s="33">
        <v>54.966899053342146</v>
      </c>
      <c r="Y19" s="33">
        <v>44.189675561242545</v>
      </c>
      <c r="Z19" s="20">
        <v>1347.1290680051666</v>
      </c>
      <c r="AA19" s="34">
        <v>21</v>
      </c>
      <c r="AB19" s="35">
        <f t="shared" si="0"/>
        <v>28289.710428108498</v>
      </c>
    </row>
    <row r="20" spans="1:28" ht="15.95" customHeight="1" x14ac:dyDescent="0.25">
      <c r="A20" s="11">
        <v>43132</v>
      </c>
      <c r="B20" s="12">
        <v>32.067581215033655</v>
      </c>
      <c r="C20" s="12">
        <v>29.436519252740755</v>
      </c>
      <c r="D20" s="12">
        <v>28.390480543026364</v>
      </c>
      <c r="E20" s="12">
        <v>28.257870710979347</v>
      </c>
      <c r="F20" s="12">
        <v>30.988103544337598</v>
      </c>
      <c r="G20" s="12">
        <v>39.851807005704813</v>
      </c>
      <c r="H20" s="12">
        <v>47.242302828689326</v>
      </c>
      <c r="I20" s="12">
        <v>49.386207982247832</v>
      </c>
      <c r="J20" s="12">
        <v>54.865554422967975</v>
      </c>
      <c r="K20" s="12">
        <v>59.017369194090598</v>
      </c>
      <c r="L20" s="12">
        <v>63.188309331898893</v>
      </c>
      <c r="M20" s="12">
        <v>65.652240296616611</v>
      </c>
      <c r="N20" s="12">
        <v>61.276084001386671</v>
      </c>
      <c r="O20" s="12">
        <v>59.48571790998033</v>
      </c>
      <c r="P20" s="12">
        <v>61.047233103131575</v>
      </c>
      <c r="Q20" s="12">
        <v>61.216948816175247</v>
      </c>
      <c r="R20" s="12">
        <v>61.267512809402305</v>
      </c>
      <c r="S20" s="12">
        <v>61.748063365842278</v>
      </c>
      <c r="T20" s="12">
        <v>66.604453986911281</v>
      </c>
      <c r="U20" s="12">
        <v>71.581261925792731</v>
      </c>
      <c r="V20" s="12">
        <v>66.890006244514751</v>
      </c>
      <c r="W20" s="12">
        <v>60.267557678108417</v>
      </c>
      <c r="X20" s="12">
        <v>49.575260710894788</v>
      </c>
      <c r="Y20" s="12">
        <v>39.011544472268852</v>
      </c>
      <c r="Z20" s="18">
        <v>1248.3159913527431</v>
      </c>
      <c r="AA20" s="15">
        <v>20</v>
      </c>
      <c r="AB20" s="35">
        <f t="shared" si="0"/>
        <v>24966.319827054864</v>
      </c>
    </row>
    <row r="21" spans="1:28" ht="15.95" customHeight="1" x14ac:dyDescent="0.25">
      <c r="A21" s="11">
        <v>43160</v>
      </c>
      <c r="B21" s="12">
        <v>35.478863668035203</v>
      </c>
      <c r="C21" s="12">
        <v>32.447098599598931</v>
      </c>
      <c r="D21" s="12">
        <v>31.322604960528281</v>
      </c>
      <c r="E21" s="12">
        <v>31.256708233303222</v>
      </c>
      <c r="F21" s="12">
        <v>34.046811446231402</v>
      </c>
      <c r="G21" s="12">
        <v>43.137116399942705</v>
      </c>
      <c r="H21" s="12">
        <v>50.402352140075109</v>
      </c>
      <c r="I21" s="12">
        <v>53.875227001749117</v>
      </c>
      <c r="J21" s="12">
        <v>59.932733406472551</v>
      </c>
      <c r="K21" s="12">
        <v>64.362260443180574</v>
      </c>
      <c r="L21" s="12">
        <v>68.959186011233768</v>
      </c>
      <c r="M21" s="12">
        <v>71.731492690162128</v>
      </c>
      <c r="N21" s="12">
        <v>67.467111167472737</v>
      </c>
      <c r="O21" s="12">
        <v>65.480821222037292</v>
      </c>
      <c r="P21" s="12">
        <v>66.934016617427076</v>
      </c>
      <c r="Q21" s="12">
        <v>67.084013876290825</v>
      </c>
      <c r="R21" s="12">
        <v>67.318775086516865</v>
      </c>
      <c r="S21" s="12">
        <v>68.241895996806974</v>
      </c>
      <c r="T21" s="12">
        <v>74.494093326784579</v>
      </c>
      <c r="U21" s="12">
        <v>78.600737854197504</v>
      </c>
      <c r="V21" s="12">
        <v>73.42545900953094</v>
      </c>
      <c r="W21" s="12">
        <v>66.089541723587374</v>
      </c>
      <c r="X21" s="12">
        <v>54.314892805355917</v>
      </c>
      <c r="Y21" s="12">
        <v>43.144355329602426</v>
      </c>
      <c r="Z21" s="18">
        <v>1369.5481690161232</v>
      </c>
      <c r="AA21" s="15">
        <v>19</v>
      </c>
      <c r="AB21" s="35">
        <f t="shared" si="0"/>
        <v>26021.415211306339</v>
      </c>
    </row>
    <row r="22" spans="1:28" ht="15.95" customHeight="1" x14ac:dyDescent="0.25">
      <c r="A22" s="11">
        <v>43191</v>
      </c>
      <c r="B22" s="12">
        <v>33.731217734973583</v>
      </c>
      <c r="C22" s="12">
        <v>30.838289867328847</v>
      </c>
      <c r="D22" s="12">
        <v>29.692018362819681</v>
      </c>
      <c r="E22" s="12">
        <v>29.67590168736864</v>
      </c>
      <c r="F22" s="12">
        <v>32.202003224000109</v>
      </c>
      <c r="G22" s="12">
        <v>40.079163160515392</v>
      </c>
      <c r="H22" s="12">
        <v>47.262460524011878</v>
      </c>
      <c r="I22" s="12">
        <v>51.688311931419314</v>
      </c>
      <c r="J22" s="12">
        <v>57.738325769691052</v>
      </c>
      <c r="K22" s="12">
        <v>62.069350825421672</v>
      </c>
      <c r="L22" s="12">
        <v>66.067793002658235</v>
      </c>
      <c r="M22" s="12">
        <v>68.778411692412632</v>
      </c>
      <c r="N22" s="12">
        <v>64.629706231201197</v>
      </c>
      <c r="O22" s="12">
        <v>63.050347786359197</v>
      </c>
      <c r="P22" s="12">
        <v>64.454347834505114</v>
      </c>
      <c r="Q22" s="12">
        <v>64.567657566144362</v>
      </c>
      <c r="R22" s="12">
        <v>64.738235826145669</v>
      </c>
      <c r="S22" s="12">
        <v>65.998402533347928</v>
      </c>
      <c r="T22" s="12">
        <v>72.23553673752906</v>
      </c>
      <c r="U22" s="12">
        <v>74.668902830585239</v>
      </c>
      <c r="V22" s="12">
        <v>69.640554426739342</v>
      </c>
      <c r="W22" s="12">
        <v>62.655744856283896</v>
      </c>
      <c r="X22" s="12">
        <v>51.721306764971558</v>
      </c>
      <c r="Y22" s="12">
        <v>41.124831019622434</v>
      </c>
      <c r="Z22" s="18">
        <v>1309.3088221960561</v>
      </c>
      <c r="AA22" s="15">
        <v>21</v>
      </c>
      <c r="AB22" s="35">
        <f t="shared" si="0"/>
        <v>27495.485266117179</v>
      </c>
    </row>
    <row r="23" spans="1:28" ht="15.95" customHeight="1" x14ac:dyDescent="0.25">
      <c r="A23" s="11">
        <v>43221</v>
      </c>
      <c r="B23" s="12">
        <v>34.382862152354541</v>
      </c>
      <c r="C23" s="12">
        <v>31.562147909257583</v>
      </c>
      <c r="D23" s="12">
        <v>30.312683231306956</v>
      </c>
      <c r="E23" s="12">
        <v>30.272057836960261</v>
      </c>
      <c r="F23" s="12">
        <v>33.01131244008311</v>
      </c>
      <c r="G23" s="12">
        <v>40.766821585907252</v>
      </c>
      <c r="H23" s="12">
        <v>48.342732670324722</v>
      </c>
      <c r="I23" s="12">
        <v>52.846851180447885</v>
      </c>
      <c r="J23" s="12">
        <v>59.077196587246526</v>
      </c>
      <c r="K23" s="12">
        <v>63.617810248486933</v>
      </c>
      <c r="L23" s="12">
        <v>68.031474915001525</v>
      </c>
      <c r="M23" s="12">
        <v>70.789669062764688</v>
      </c>
      <c r="N23" s="12">
        <v>66.359131302748636</v>
      </c>
      <c r="O23" s="12">
        <v>64.240143089029345</v>
      </c>
      <c r="P23" s="12">
        <v>65.640552922782163</v>
      </c>
      <c r="Q23" s="12">
        <v>65.927359741866468</v>
      </c>
      <c r="R23" s="12">
        <v>66.185123417702769</v>
      </c>
      <c r="S23" s="12">
        <v>67.607768389762384</v>
      </c>
      <c r="T23" s="12">
        <v>73.536520086328892</v>
      </c>
      <c r="U23" s="12">
        <v>76.389875810915271</v>
      </c>
      <c r="V23" s="12">
        <v>70.686691841076936</v>
      </c>
      <c r="W23" s="12">
        <v>63.683444749662719</v>
      </c>
      <c r="X23" s="12">
        <v>52.545430323357031</v>
      </c>
      <c r="Y23" s="12">
        <v>41.803740640578205</v>
      </c>
      <c r="Z23" s="18">
        <v>1337.6194021359527</v>
      </c>
      <c r="AA23" s="15">
        <v>21</v>
      </c>
      <c r="AB23" s="35">
        <f t="shared" si="0"/>
        <v>28090.007444855008</v>
      </c>
    </row>
    <row r="24" spans="1:28" ht="15.95" customHeight="1" x14ac:dyDescent="0.25">
      <c r="A24" s="11">
        <v>43252</v>
      </c>
      <c r="B24" s="12">
        <v>33.651673951007794</v>
      </c>
      <c r="C24" s="12">
        <v>30.731116197042024</v>
      </c>
      <c r="D24" s="12">
        <v>29.553798087392437</v>
      </c>
      <c r="E24" s="12">
        <v>29.446581957772203</v>
      </c>
      <c r="F24" s="12">
        <v>31.73976071717065</v>
      </c>
      <c r="G24" s="12">
        <v>38.007880264597432</v>
      </c>
      <c r="H24" s="12">
        <v>45.483241542643135</v>
      </c>
      <c r="I24" s="12">
        <v>50.604697741305969</v>
      </c>
      <c r="J24" s="12">
        <v>57.134059897241407</v>
      </c>
      <c r="K24" s="12">
        <v>61.783008135055042</v>
      </c>
      <c r="L24" s="12">
        <v>66.460433910871927</v>
      </c>
      <c r="M24" s="12">
        <v>69.230972536509256</v>
      </c>
      <c r="N24" s="12">
        <v>65.313623217998654</v>
      </c>
      <c r="O24" s="12">
        <v>63.274327093948131</v>
      </c>
      <c r="P24" s="12">
        <v>64.562093101279629</v>
      </c>
      <c r="Q24" s="12">
        <v>64.705098195600812</v>
      </c>
      <c r="R24" s="12">
        <v>64.515321513137593</v>
      </c>
      <c r="S24" s="12">
        <v>65.232880293711361</v>
      </c>
      <c r="T24" s="12">
        <v>69.532342491836403</v>
      </c>
      <c r="U24" s="12">
        <v>73.575740392574929</v>
      </c>
      <c r="V24" s="12">
        <v>68.797325281357033</v>
      </c>
      <c r="W24" s="12">
        <v>61.921635688499478</v>
      </c>
      <c r="X24" s="12">
        <v>51.518565630193713</v>
      </c>
      <c r="Y24" s="12">
        <v>41.114331464624911</v>
      </c>
      <c r="Z24" s="18">
        <v>1297.8905093033718</v>
      </c>
      <c r="AA24" s="15">
        <v>19</v>
      </c>
      <c r="AB24" s="35">
        <f t="shared" si="0"/>
        <v>24659.919676764064</v>
      </c>
    </row>
    <row r="25" spans="1:28" ht="15.95" customHeight="1" x14ac:dyDescent="0.25">
      <c r="A25" s="11">
        <v>43282</v>
      </c>
      <c r="B25" s="12">
        <v>35.694937683877583</v>
      </c>
      <c r="C25" s="12">
        <v>32.470066200841387</v>
      </c>
      <c r="D25" s="12">
        <v>31.138120552836838</v>
      </c>
      <c r="E25" s="12">
        <v>31.011117396254441</v>
      </c>
      <c r="F25" s="12">
        <v>33.594071278202414</v>
      </c>
      <c r="G25" s="12">
        <v>40.547351890957145</v>
      </c>
      <c r="H25" s="12">
        <v>48.051269614091673</v>
      </c>
      <c r="I25" s="12">
        <v>53.483235514940624</v>
      </c>
      <c r="J25" s="12">
        <v>60.307121141709736</v>
      </c>
      <c r="K25" s="12">
        <v>65.153301262669473</v>
      </c>
      <c r="L25" s="12">
        <v>70.069651957824121</v>
      </c>
      <c r="M25" s="12">
        <v>73.061603061416164</v>
      </c>
      <c r="N25" s="12">
        <v>68.608945490301295</v>
      </c>
      <c r="O25" s="12">
        <v>66.447893454753597</v>
      </c>
      <c r="P25" s="12">
        <v>67.777716965303384</v>
      </c>
      <c r="Q25" s="12">
        <v>67.630664057438736</v>
      </c>
      <c r="R25" s="12">
        <v>67.67509310926313</v>
      </c>
      <c r="S25" s="12">
        <v>68.137328212253735</v>
      </c>
      <c r="T25" s="12">
        <v>73.318402805109969</v>
      </c>
      <c r="U25" s="12">
        <v>79.210553298902227</v>
      </c>
      <c r="V25" s="12">
        <v>73.977581863743282</v>
      </c>
      <c r="W25" s="12">
        <v>66.779457693843838</v>
      </c>
      <c r="X25" s="12">
        <v>55.422951169088648</v>
      </c>
      <c r="Y25" s="12">
        <v>43.804575406738891</v>
      </c>
      <c r="Z25" s="18">
        <v>1373.3730110823624</v>
      </c>
      <c r="AA25" s="15">
        <v>20</v>
      </c>
      <c r="AB25" s="35">
        <f t="shared" si="0"/>
        <v>27467.460221647249</v>
      </c>
    </row>
    <row r="26" spans="1:28" ht="15.95" customHeight="1" x14ac:dyDescent="0.25">
      <c r="A26" s="11">
        <v>43313</v>
      </c>
      <c r="B26" s="12">
        <v>33.922957998416386</v>
      </c>
      <c r="C26" s="12">
        <v>31.066245259048902</v>
      </c>
      <c r="D26" s="12">
        <v>29.937213969929168</v>
      </c>
      <c r="E26" s="12">
        <v>29.886676522567949</v>
      </c>
      <c r="F26" s="12">
        <v>32.709679379787914</v>
      </c>
      <c r="G26" s="12">
        <v>41.406482450865553</v>
      </c>
      <c r="H26" s="12">
        <v>48.885915207407209</v>
      </c>
      <c r="I26" s="12">
        <v>52.851693642015356</v>
      </c>
      <c r="J26" s="12">
        <v>58.843105608171946</v>
      </c>
      <c r="K26" s="12">
        <v>63.203128224562668</v>
      </c>
      <c r="L26" s="12">
        <v>67.723375090856436</v>
      </c>
      <c r="M26" s="12">
        <v>70.234187016923542</v>
      </c>
      <c r="N26" s="12">
        <v>65.600864176010774</v>
      </c>
      <c r="O26" s="12">
        <v>63.642059208249421</v>
      </c>
      <c r="P26" s="12">
        <v>65.109558060193152</v>
      </c>
      <c r="Q26" s="12">
        <v>65.258915596826341</v>
      </c>
      <c r="R26" s="12">
        <v>65.169472402582613</v>
      </c>
      <c r="S26" s="12">
        <v>66.21480298097957</v>
      </c>
      <c r="T26" s="12">
        <v>72.784301374953273</v>
      </c>
      <c r="U26" s="12">
        <v>76.959074503653426</v>
      </c>
      <c r="V26" s="12">
        <v>71.823869727011513</v>
      </c>
      <c r="W26" s="12">
        <v>64.589977801574037</v>
      </c>
      <c r="X26" s="12">
        <v>53.795356596434964</v>
      </c>
      <c r="Y26" s="12">
        <v>42.227478708859024</v>
      </c>
      <c r="Z26" s="18">
        <v>1333.846391507881</v>
      </c>
      <c r="AA26" s="15">
        <v>21</v>
      </c>
      <c r="AB26" s="35">
        <f t="shared" si="0"/>
        <v>28010.774221665502</v>
      </c>
    </row>
    <row r="27" spans="1:28" ht="15.95" customHeight="1" x14ac:dyDescent="0.25">
      <c r="A27" s="11">
        <v>43344</v>
      </c>
      <c r="B27" s="12">
        <v>31.825137591193769</v>
      </c>
      <c r="C27" s="12">
        <v>29.214583467781498</v>
      </c>
      <c r="D27" s="12">
        <v>28.119779977405855</v>
      </c>
      <c r="E27" s="12">
        <v>28.072735014962706</v>
      </c>
      <c r="F27" s="12">
        <v>30.734931699179494</v>
      </c>
      <c r="G27" s="12">
        <v>38.288680165969311</v>
      </c>
      <c r="H27" s="12">
        <v>45.636955289950599</v>
      </c>
      <c r="I27" s="12">
        <v>49.662020220636265</v>
      </c>
      <c r="J27" s="12">
        <v>55.481053149761081</v>
      </c>
      <c r="K27" s="12">
        <v>59.690124021033654</v>
      </c>
      <c r="L27" s="12">
        <v>63.94502369557361</v>
      </c>
      <c r="M27" s="12">
        <v>66.408922145215541</v>
      </c>
      <c r="N27" s="12">
        <v>62.007453528496718</v>
      </c>
      <c r="O27" s="12">
        <v>60.027485555554264</v>
      </c>
      <c r="P27" s="12">
        <v>61.066715971417189</v>
      </c>
      <c r="Q27" s="12">
        <v>61.5936109405026</v>
      </c>
      <c r="R27" s="12">
        <v>61.717591178143266</v>
      </c>
      <c r="S27" s="12">
        <v>63.458890838579862</v>
      </c>
      <c r="T27" s="12">
        <v>71.145813525902682</v>
      </c>
      <c r="U27" s="12">
        <v>72.009968950934706</v>
      </c>
      <c r="V27" s="12">
        <v>66.860397930410073</v>
      </c>
      <c r="W27" s="12">
        <v>59.963538883928557</v>
      </c>
      <c r="X27" s="12">
        <v>49.744284856721855</v>
      </c>
      <c r="Y27" s="12">
        <v>39.042216234516573</v>
      </c>
      <c r="Z27" s="18">
        <v>1255.7179148337718</v>
      </c>
      <c r="AA27" s="15">
        <v>20</v>
      </c>
      <c r="AB27" s="35">
        <f t="shared" si="0"/>
        <v>25114.358296675437</v>
      </c>
    </row>
    <row r="28" spans="1:28" ht="15.95" customHeight="1" x14ac:dyDescent="0.25">
      <c r="A28" s="11">
        <v>43374</v>
      </c>
      <c r="B28" s="12">
        <v>33.970163862249777</v>
      </c>
      <c r="C28" s="12">
        <v>31.204462329750736</v>
      </c>
      <c r="D28" s="12">
        <v>30.070250251659814</v>
      </c>
      <c r="E28" s="12">
        <v>30.037434130735544</v>
      </c>
      <c r="F28" s="12">
        <v>32.697993986500826</v>
      </c>
      <c r="G28" s="12">
        <v>39.569682802940534</v>
      </c>
      <c r="H28" s="12">
        <v>47.717588102493124</v>
      </c>
      <c r="I28" s="12">
        <v>52.777079847865039</v>
      </c>
      <c r="J28" s="12">
        <v>59.141753090202265</v>
      </c>
      <c r="K28" s="12">
        <v>63.555560890014171</v>
      </c>
      <c r="L28" s="12">
        <v>67.903060571946597</v>
      </c>
      <c r="M28" s="12">
        <v>70.733637468101179</v>
      </c>
      <c r="N28" s="12">
        <v>66.511522861300392</v>
      </c>
      <c r="O28" s="12">
        <v>64.469302311551573</v>
      </c>
      <c r="P28" s="12">
        <v>65.965434679768094</v>
      </c>
      <c r="Q28" s="12">
        <v>66.079408144767072</v>
      </c>
      <c r="R28" s="12">
        <v>66.504554620635972</v>
      </c>
      <c r="S28" s="12">
        <v>70.256090219193695</v>
      </c>
      <c r="T28" s="12">
        <v>77.63365575990845</v>
      </c>
      <c r="U28" s="12">
        <v>76.245636161255163</v>
      </c>
      <c r="V28" s="12">
        <v>70.700104913372812</v>
      </c>
      <c r="W28" s="12">
        <v>63.47566498306545</v>
      </c>
      <c r="X28" s="12">
        <v>52.622743132774225</v>
      </c>
      <c r="Y28" s="12">
        <v>41.570590346850608</v>
      </c>
      <c r="Z28" s="18">
        <v>1341.413375468903</v>
      </c>
      <c r="AA28" s="15">
        <v>22</v>
      </c>
      <c r="AB28" s="35">
        <f t="shared" si="0"/>
        <v>29511.094260315866</v>
      </c>
    </row>
    <row r="29" spans="1:28" ht="15.95" customHeight="1" x14ac:dyDescent="0.25">
      <c r="A29" s="11">
        <v>43405</v>
      </c>
      <c r="B29" s="12">
        <v>34.3108088746052</v>
      </c>
      <c r="C29" s="12">
        <v>31.423651213803904</v>
      </c>
      <c r="D29" s="12">
        <v>30.298506339973567</v>
      </c>
      <c r="E29" s="12">
        <v>30.187423950210217</v>
      </c>
      <c r="F29" s="12">
        <v>32.880162110987222</v>
      </c>
      <c r="G29" s="12">
        <v>40.05094799194049</v>
      </c>
      <c r="H29" s="12">
        <v>48.409339167086436</v>
      </c>
      <c r="I29" s="12">
        <v>53.026603449161151</v>
      </c>
      <c r="J29" s="12">
        <v>58.969267249949681</v>
      </c>
      <c r="K29" s="12">
        <v>63.401368771530919</v>
      </c>
      <c r="L29" s="12">
        <v>67.759097955233585</v>
      </c>
      <c r="M29" s="12">
        <v>70.586205605728296</v>
      </c>
      <c r="N29" s="12">
        <v>66.201556219241567</v>
      </c>
      <c r="O29" s="12">
        <v>64.292700654280864</v>
      </c>
      <c r="P29" s="12">
        <v>65.526051185312667</v>
      </c>
      <c r="Q29" s="12">
        <v>65.754003332869075</v>
      </c>
      <c r="R29" s="12">
        <v>66.304123009852404</v>
      </c>
      <c r="S29" s="12">
        <v>71.21935535828321</v>
      </c>
      <c r="T29" s="12">
        <v>79.051711413397541</v>
      </c>
      <c r="U29" s="12">
        <v>77.598722703195932</v>
      </c>
      <c r="V29" s="12">
        <v>71.895414042016554</v>
      </c>
      <c r="W29" s="12">
        <v>64.541470193160265</v>
      </c>
      <c r="X29" s="12">
        <v>53.538119576052608</v>
      </c>
      <c r="Y29" s="12">
        <v>42.513271863062016</v>
      </c>
      <c r="Z29" s="18">
        <v>1349.7398822309353</v>
      </c>
      <c r="AA29" s="15">
        <v>20</v>
      </c>
      <c r="AB29" s="35">
        <f t="shared" si="0"/>
        <v>26994.797644618706</v>
      </c>
    </row>
    <row r="30" spans="1:28" ht="15.95" customHeight="1" thickBot="1" x14ac:dyDescent="0.3">
      <c r="A30" s="13">
        <v>43435</v>
      </c>
      <c r="B30" s="14">
        <v>36.683663191675258</v>
      </c>
      <c r="C30" s="14">
        <v>32.873653265668153</v>
      </c>
      <c r="D30" s="14">
        <v>31.276893756011862</v>
      </c>
      <c r="E30" s="14">
        <v>31.05145717013464</v>
      </c>
      <c r="F30" s="14">
        <v>32.709824452474173</v>
      </c>
      <c r="G30" s="14">
        <v>36.478058969115217</v>
      </c>
      <c r="H30" s="14">
        <v>44.542919558057235</v>
      </c>
      <c r="I30" s="14">
        <v>50.968512280105024</v>
      </c>
      <c r="J30" s="14">
        <v>57.984202866321418</v>
      </c>
      <c r="K30" s="14">
        <v>62.465474740174187</v>
      </c>
      <c r="L30" s="14">
        <v>67.159654111374877</v>
      </c>
      <c r="M30" s="14">
        <v>70.544471234895482</v>
      </c>
      <c r="N30" s="14">
        <v>67.591814930431298</v>
      </c>
      <c r="O30" s="14">
        <v>65.005125655388554</v>
      </c>
      <c r="P30" s="14">
        <v>65.231248833561764</v>
      </c>
      <c r="Q30" s="14">
        <v>64.722463759170623</v>
      </c>
      <c r="R30" s="14">
        <v>64.708264575926464</v>
      </c>
      <c r="S30" s="14">
        <v>67.435699897152659</v>
      </c>
      <c r="T30" s="14">
        <v>79.445962312095006</v>
      </c>
      <c r="U30" s="14">
        <v>81.50357251111275</v>
      </c>
      <c r="V30" s="14">
        <v>77.640243406818357</v>
      </c>
      <c r="W30" s="14">
        <v>70.223582921998386</v>
      </c>
      <c r="X30" s="14">
        <v>59.014963973829701</v>
      </c>
      <c r="Y30" s="14">
        <v>47.045207066934594</v>
      </c>
      <c r="Z30" s="19">
        <v>1364.3069354404274</v>
      </c>
      <c r="AA30" s="37">
        <v>20</v>
      </c>
      <c r="AB30" s="38">
        <f t="shared" si="0"/>
        <v>27286.138708808547</v>
      </c>
    </row>
    <row r="31" spans="1:28" ht="15.95" customHeight="1" thickBot="1" x14ac:dyDescent="0.3">
      <c r="A31" s="26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2"/>
      <c r="AA31" s="9"/>
      <c r="AB31" s="10"/>
    </row>
    <row r="32" spans="1:28" ht="16.5" thickBot="1" x14ac:dyDescent="0.3">
      <c r="A32" s="43" t="s">
        <v>27</v>
      </c>
      <c r="B32" s="25"/>
      <c r="C32" s="25"/>
      <c r="D32" s="25"/>
      <c r="E32" s="28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4"/>
      <c r="AA32" s="9"/>
      <c r="AB32" s="10"/>
    </row>
    <row r="33" spans="1:28" ht="16.5" thickBot="1" x14ac:dyDescent="0.3">
      <c r="A33" s="27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4"/>
      <c r="AA33" s="9"/>
      <c r="AB33" s="10"/>
    </row>
    <row r="34" spans="1:28" ht="15.95" customHeight="1" thickBot="1" x14ac:dyDescent="0.25">
      <c r="A34" s="44" t="s">
        <v>2</v>
      </c>
      <c r="B34" s="45" t="s">
        <v>3</v>
      </c>
      <c r="C34" s="45" t="s">
        <v>4</v>
      </c>
      <c r="D34" s="45" t="s">
        <v>5</v>
      </c>
      <c r="E34" s="45" t="s">
        <v>6</v>
      </c>
      <c r="F34" s="45" t="s">
        <v>7</v>
      </c>
      <c r="G34" s="45" t="s">
        <v>8</v>
      </c>
      <c r="H34" s="45" t="s">
        <v>9</v>
      </c>
      <c r="I34" s="45" t="s">
        <v>10</v>
      </c>
      <c r="J34" s="45" t="s">
        <v>11</v>
      </c>
      <c r="K34" s="45" t="s">
        <v>12</v>
      </c>
      <c r="L34" s="45" t="s">
        <v>13</v>
      </c>
      <c r="M34" s="45" t="s">
        <v>14</v>
      </c>
      <c r="N34" s="45" t="s">
        <v>15</v>
      </c>
      <c r="O34" s="45" t="s">
        <v>16</v>
      </c>
      <c r="P34" s="45" t="s">
        <v>17</v>
      </c>
      <c r="Q34" s="45" t="s">
        <v>18</v>
      </c>
      <c r="R34" s="45" t="s">
        <v>19</v>
      </c>
      <c r="S34" s="45" t="s">
        <v>20</v>
      </c>
      <c r="T34" s="45" t="s">
        <v>21</v>
      </c>
      <c r="U34" s="45" t="s">
        <v>22</v>
      </c>
      <c r="V34" s="45" t="s">
        <v>23</v>
      </c>
      <c r="W34" s="45" t="s">
        <v>24</v>
      </c>
      <c r="X34" s="45" t="s">
        <v>25</v>
      </c>
      <c r="Y34" s="45" t="s">
        <v>26</v>
      </c>
      <c r="Z34" s="45" t="s">
        <v>1</v>
      </c>
      <c r="AA34" s="45" t="s">
        <v>33</v>
      </c>
      <c r="AB34" s="46"/>
    </row>
    <row r="35" spans="1:28" ht="15.75" x14ac:dyDescent="0.25">
      <c r="A35" s="7">
        <v>42736</v>
      </c>
      <c r="B35" s="8">
        <v>28.607023082719618</v>
      </c>
      <c r="C35" s="8">
        <v>25.693439961843751</v>
      </c>
      <c r="D35" s="8">
        <v>24.399586983306364</v>
      </c>
      <c r="E35" s="8">
        <v>23.960231343768527</v>
      </c>
      <c r="F35" s="8">
        <v>24.809757516802776</v>
      </c>
      <c r="G35" s="8">
        <v>26.222827300127165</v>
      </c>
      <c r="H35" s="8">
        <v>30.565773347167987</v>
      </c>
      <c r="I35" s="8">
        <v>34.876754720874267</v>
      </c>
      <c r="J35" s="8">
        <v>40.574708346503549</v>
      </c>
      <c r="K35" s="8">
        <v>44.923178795024043</v>
      </c>
      <c r="L35" s="8">
        <v>48.514423304365884</v>
      </c>
      <c r="M35" s="8">
        <v>50.529923334800735</v>
      </c>
      <c r="N35" s="8">
        <v>49.241514111647639</v>
      </c>
      <c r="O35" s="8">
        <v>46.843773212045427</v>
      </c>
      <c r="P35" s="8">
        <v>44.798316990235854</v>
      </c>
      <c r="Q35" s="8">
        <v>43.584551780538924</v>
      </c>
      <c r="R35" s="8">
        <v>42.673810573873453</v>
      </c>
      <c r="S35" s="8">
        <v>43.958296857337537</v>
      </c>
      <c r="T35" s="8">
        <v>50.692195645637426</v>
      </c>
      <c r="U35" s="8">
        <v>54.692390474039151</v>
      </c>
      <c r="V35" s="8">
        <v>51.587813920578995</v>
      </c>
      <c r="W35" s="8">
        <v>46.702064867293771</v>
      </c>
      <c r="X35" s="8">
        <v>40.696114244256421</v>
      </c>
      <c r="Y35" s="8">
        <v>34.887309449707701</v>
      </c>
      <c r="Z35" s="17">
        <v>1260.7311007443789</v>
      </c>
      <c r="AA35" s="39">
        <v>4</v>
      </c>
      <c r="AB35" s="40">
        <f>+Z35*AA35</f>
        <v>5042.9244029775155</v>
      </c>
    </row>
    <row r="36" spans="1:28" ht="15.75" x14ac:dyDescent="0.25">
      <c r="A36" s="11">
        <v>42767</v>
      </c>
      <c r="B36" s="12">
        <v>24.529444150415049</v>
      </c>
      <c r="C36" s="12">
        <v>22.192122053173751</v>
      </c>
      <c r="D36" s="12">
        <v>21.085011275538811</v>
      </c>
      <c r="E36" s="12">
        <v>20.621156827056652</v>
      </c>
      <c r="F36" s="12">
        <v>21.327939099176323</v>
      </c>
      <c r="G36" s="12">
        <v>23.278989135743036</v>
      </c>
      <c r="H36" s="12">
        <v>27.796995572780904</v>
      </c>
      <c r="I36" s="12">
        <v>31.523011144014056</v>
      </c>
      <c r="J36" s="12">
        <v>36.255292600907296</v>
      </c>
      <c r="K36" s="12">
        <v>40.036120914904025</v>
      </c>
      <c r="L36" s="12">
        <v>42.871249173487762</v>
      </c>
      <c r="M36" s="12">
        <v>44.724878281446692</v>
      </c>
      <c r="N36" s="12">
        <v>43.387129199702848</v>
      </c>
      <c r="O36" s="12">
        <v>40.955707801811172</v>
      </c>
      <c r="P36" s="12">
        <v>39.022115434783295</v>
      </c>
      <c r="Q36" s="12">
        <v>38.233715454508221</v>
      </c>
      <c r="R36" s="12">
        <v>37.785493843480438</v>
      </c>
      <c r="S36" s="12">
        <v>38.365711870780743</v>
      </c>
      <c r="T36" s="12">
        <v>43.271159472388732</v>
      </c>
      <c r="U36" s="12">
        <v>47.542068168799652</v>
      </c>
      <c r="V36" s="12">
        <v>44.921026848060343</v>
      </c>
      <c r="W36" s="12">
        <v>41.057457091764313</v>
      </c>
      <c r="X36" s="12">
        <v>35.677822038039018</v>
      </c>
      <c r="Y36" s="12">
        <v>30.063422998140581</v>
      </c>
      <c r="Z36" s="18">
        <v>1167.6038192523138</v>
      </c>
      <c r="AA36" s="15">
        <v>4</v>
      </c>
      <c r="AB36" s="36">
        <f>+Z36*AA36</f>
        <v>4670.4152770092551</v>
      </c>
    </row>
    <row r="37" spans="1:28" ht="15.75" x14ac:dyDescent="0.25">
      <c r="A37" s="11">
        <v>42795</v>
      </c>
      <c r="B37" s="12">
        <v>27.959854963435529</v>
      </c>
      <c r="C37" s="12">
        <v>25.342607493235811</v>
      </c>
      <c r="D37" s="12">
        <v>24.112790923628506</v>
      </c>
      <c r="E37" s="12">
        <v>23.662808464838442</v>
      </c>
      <c r="F37" s="12">
        <v>24.565679872723209</v>
      </c>
      <c r="G37" s="12">
        <v>27.059260934089082</v>
      </c>
      <c r="H37" s="12">
        <v>31.593091654140895</v>
      </c>
      <c r="I37" s="12">
        <v>36.489359646777963</v>
      </c>
      <c r="J37" s="12">
        <v>41.877701531709725</v>
      </c>
      <c r="K37" s="12">
        <v>46.145346515329507</v>
      </c>
      <c r="L37" s="12">
        <v>49.347224338566846</v>
      </c>
      <c r="M37" s="12">
        <v>51.094665342866584</v>
      </c>
      <c r="N37" s="12">
        <v>49.833815939560203</v>
      </c>
      <c r="O37" s="12">
        <v>47.243276361589807</v>
      </c>
      <c r="P37" s="12">
        <v>44.706976619745731</v>
      </c>
      <c r="Q37" s="12">
        <v>43.907181516806872</v>
      </c>
      <c r="R37" s="12">
        <v>43.410640207281681</v>
      </c>
      <c r="S37" s="12">
        <v>44.124681725452248</v>
      </c>
      <c r="T37" s="12">
        <v>50.201188038614497</v>
      </c>
      <c r="U37" s="12">
        <v>54.628558826851112</v>
      </c>
      <c r="V37" s="12">
        <v>51.557799596287815</v>
      </c>
      <c r="W37" s="12">
        <v>46.918624375772673</v>
      </c>
      <c r="X37" s="12">
        <v>40.868041432956431</v>
      </c>
      <c r="Y37" s="12">
        <v>34.434816668270322</v>
      </c>
      <c r="Z37" s="18">
        <v>1268.6226247829877</v>
      </c>
      <c r="AA37" s="15">
        <v>4</v>
      </c>
      <c r="AB37" s="36">
        <f t="shared" ref="AB37:AB58" si="1">+Z37*AA37</f>
        <v>5074.4904991319509</v>
      </c>
    </row>
    <row r="38" spans="1:28" ht="15.75" x14ac:dyDescent="0.25">
      <c r="A38" s="11">
        <v>42826</v>
      </c>
      <c r="B38" s="12">
        <v>25.143267657613357</v>
      </c>
      <c r="C38" s="12">
        <v>22.674869872354577</v>
      </c>
      <c r="D38" s="12">
        <v>21.625012367843752</v>
      </c>
      <c r="E38" s="12">
        <v>21.061401855380417</v>
      </c>
      <c r="F38" s="12">
        <v>21.729748749118514</v>
      </c>
      <c r="G38" s="12">
        <v>23.18261959877141</v>
      </c>
      <c r="H38" s="12">
        <v>27.592340574148327</v>
      </c>
      <c r="I38" s="12">
        <v>32.155735599577923</v>
      </c>
      <c r="J38" s="12">
        <v>37.02434235450766</v>
      </c>
      <c r="K38" s="12">
        <v>40.946014791030294</v>
      </c>
      <c r="L38" s="12">
        <v>44.017618160699222</v>
      </c>
      <c r="M38" s="12">
        <v>45.852509506116405</v>
      </c>
      <c r="N38" s="12">
        <v>44.967290170436733</v>
      </c>
      <c r="O38" s="12">
        <v>43.00702857344406</v>
      </c>
      <c r="P38" s="12">
        <v>41.020913524070046</v>
      </c>
      <c r="Q38" s="12">
        <v>39.986795611518666</v>
      </c>
      <c r="R38" s="12">
        <v>39.409188763680227</v>
      </c>
      <c r="S38" s="12">
        <v>40.345312804769748</v>
      </c>
      <c r="T38" s="12">
        <v>46.189556759084233</v>
      </c>
      <c r="U38" s="12">
        <v>48.786894524672519</v>
      </c>
      <c r="V38" s="12">
        <v>46.203090751004609</v>
      </c>
      <c r="W38" s="12">
        <v>41.866138545982288</v>
      </c>
      <c r="X38" s="12">
        <v>36.58350334937618</v>
      </c>
      <c r="Y38" s="12">
        <v>30.842192102009946</v>
      </c>
      <c r="Z38" s="18">
        <v>1276.4857691897821</v>
      </c>
      <c r="AA38" s="15">
        <v>5</v>
      </c>
      <c r="AB38" s="36">
        <f t="shared" si="1"/>
        <v>6382.4288459489107</v>
      </c>
    </row>
    <row r="39" spans="1:28" ht="15.75" x14ac:dyDescent="0.25">
      <c r="A39" s="11">
        <v>42856</v>
      </c>
      <c r="B39" s="12">
        <v>24.826277865755888</v>
      </c>
      <c r="C39" s="12">
        <v>22.56790968336718</v>
      </c>
      <c r="D39" s="12">
        <v>21.349516812680761</v>
      </c>
      <c r="E39" s="12">
        <v>20.957585777062292</v>
      </c>
      <c r="F39" s="12">
        <v>21.734531528119724</v>
      </c>
      <c r="G39" s="12">
        <v>23.11092612961712</v>
      </c>
      <c r="H39" s="12">
        <v>27.472221904983844</v>
      </c>
      <c r="I39" s="12">
        <v>32.276166959733594</v>
      </c>
      <c r="J39" s="12">
        <v>37.258001700724407</v>
      </c>
      <c r="K39" s="12">
        <v>41.105953117010159</v>
      </c>
      <c r="L39" s="12">
        <v>43.95538584861734</v>
      </c>
      <c r="M39" s="12">
        <v>45.669913212192107</v>
      </c>
      <c r="N39" s="12">
        <v>44.592832068735326</v>
      </c>
      <c r="O39" s="12">
        <v>42.400318782387487</v>
      </c>
      <c r="P39" s="12">
        <v>40.506764172205941</v>
      </c>
      <c r="Q39" s="12">
        <v>39.789317617496309</v>
      </c>
      <c r="R39" s="12">
        <v>39.063072983832683</v>
      </c>
      <c r="S39" s="12">
        <v>40.34494184016733</v>
      </c>
      <c r="T39" s="12">
        <v>45.820449396356679</v>
      </c>
      <c r="U39" s="12">
        <v>48.262994569251184</v>
      </c>
      <c r="V39" s="12">
        <v>45.595603500724188</v>
      </c>
      <c r="W39" s="12">
        <v>41.176200661254882</v>
      </c>
      <c r="X39" s="12">
        <v>35.713177086367224</v>
      </c>
      <c r="Y39" s="12">
        <v>30.159777507931352</v>
      </c>
      <c r="Z39" s="18">
        <v>1279.3516001679916</v>
      </c>
      <c r="AA39" s="15">
        <v>4</v>
      </c>
      <c r="AB39" s="36">
        <f t="shared" si="1"/>
        <v>5117.4064006719664</v>
      </c>
    </row>
    <row r="40" spans="1:28" ht="15.75" x14ac:dyDescent="0.25">
      <c r="A40" s="11">
        <v>42887</v>
      </c>
      <c r="B40" s="12">
        <v>21.112928537979794</v>
      </c>
      <c r="C40" s="12">
        <v>19.168800765532193</v>
      </c>
      <c r="D40" s="12">
        <v>18.181421975460342</v>
      </c>
      <c r="E40" s="12">
        <v>17.774186836722059</v>
      </c>
      <c r="F40" s="12">
        <v>18.264619017628263</v>
      </c>
      <c r="G40" s="12">
        <v>19.246952339469356</v>
      </c>
      <c r="H40" s="12">
        <v>22.843290968207242</v>
      </c>
      <c r="I40" s="12">
        <v>26.9563085058113</v>
      </c>
      <c r="J40" s="12">
        <v>31.379801233642997</v>
      </c>
      <c r="K40" s="12">
        <v>34.692569112113496</v>
      </c>
      <c r="L40" s="12">
        <v>37.053866827936808</v>
      </c>
      <c r="M40" s="12">
        <v>38.409061792314787</v>
      </c>
      <c r="N40" s="12">
        <v>37.665702123420445</v>
      </c>
      <c r="O40" s="12">
        <v>35.485251050878162</v>
      </c>
      <c r="P40" s="12">
        <v>33.7794822739056</v>
      </c>
      <c r="Q40" s="12">
        <v>32.888102780710362</v>
      </c>
      <c r="R40" s="12">
        <v>32.425894588386129</v>
      </c>
      <c r="S40" s="12">
        <v>33.333378441929725</v>
      </c>
      <c r="T40" s="12">
        <v>37.012129861419645</v>
      </c>
      <c r="U40" s="12">
        <v>40.20476276141445</v>
      </c>
      <c r="V40" s="12">
        <v>37.767383207289569</v>
      </c>
      <c r="W40" s="12">
        <v>34.629829268692134</v>
      </c>
      <c r="X40" s="12">
        <v>30.0434032568464</v>
      </c>
      <c r="Y40" s="12">
        <v>25.433821013728366</v>
      </c>
      <c r="Z40" s="18">
        <v>1193.9360172994759</v>
      </c>
      <c r="AA40" s="15">
        <v>4</v>
      </c>
      <c r="AB40" s="36">
        <f t="shared" si="1"/>
        <v>4775.7440691979036</v>
      </c>
    </row>
    <row r="41" spans="1:28" ht="15.75" x14ac:dyDescent="0.25">
      <c r="A41" s="11">
        <v>42917</v>
      </c>
      <c r="B41" s="12">
        <v>23.768397108409474</v>
      </c>
      <c r="C41" s="12">
        <v>21.49204387724399</v>
      </c>
      <c r="D41" s="12">
        <v>20.344610086913367</v>
      </c>
      <c r="E41" s="12">
        <v>19.958306700106739</v>
      </c>
      <c r="F41" s="12">
        <v>20.564711114130244</v>
      </c>
      <c r="G41" s="12">
        <v>21.887329472326726</v>
      </c>
      <c r="H41" s="12">
        <v>25.752908624244384</v>
      </c>
      <c r="I41" s="12">
        <v>30.100092226484019</v>
      </c>
      <c r="J41" s="12">
        <v>34.936772366629086</v>
      </c>
      <c r="K41" s="12">
        <v>38.787850401040899</v>
      </c>
      <c r="L41" s="12">
        <v>41.389358552579296</v>
      </c>
      <c r="M41" s="12">
        <v>43.313655817443653</v>
      </c>
      <c r="N41" s="12">
        <v>42.259777270340855</v>
      </c>
      <c r="O41" s="12">
        <v>40.052939497079592</v>
      </c>
      <c r="P41" s="12">
        <v>38.309419969480409</v>
      </c>
      <c r="Q41" s="12">
        <v>37.444650263764323</v>
      </c>
      <c r="R41" s="12">
        <v>36.724155658009373</v>
      </c>
      <c r="S41" s="12">
        <v>36.648066091952799</v>
      </c>
      <c r="T41" s="12">
        <v>41.284337042078462</v>
      </c>
      <c r="U41" s="12">
        <v>45.918994027079158</v>
      </c>
      <c r="V41" s="12">
        <v>43.494336174289025</v>
      </c>
      <c r="W41" s="12">
        <v>39.761984254700053</v>
      </c>
      <c r="X41" s="12">
        <v>34.788344955554805</v>
      </c>
      <c r="Y41" s="12">
        <v>29.229937004474593</v>
      </c>
      <c r="Z41" s="18">
        <v>1288.9210317557058</v>
      </c>
      <c r="AA41" s="15">
        <v>5</v>
      </c>
      <c r="AB41" s="36">
        <f t="shared" si="1"/>
        <v>6444.6051587785296</v>
      </c>
    </row>
    <row r="42" spans="1:28" ht="15.75" x14ac:dyDescent="0.25">
      <c r="A42" s="11">
        <v>42948</v>
      </c>
      <c r="B42" s="12">
        <v>22.512754163358888</v>
      </c>
      <c r="C42" s="12">
        <v>20.324335153078067</v>
      </c>
      <c r="D42" s="12">
        <v>19.269694820506594</v>
      </c>
      <c r="E42" s="12">
        <v>18.912693086554917</v>
      </c>
      <c r="F42" s="12">
        <v>19.490471629382395</v>
      </c>
      <c r="G42" s="12">
        <v>20.774871117770584</v>
      </c>
      <c r="H42" s="12">
        <v>24.647977750534878</v>
      </c>
      <c r="I42" s="12">
        <v>28.887322295927849</v>
      </c>
      <c r="J42" s="12">
        <v>33.435075595733828</v>
      </c>
      <c r="K42" s="12">
        <v>36.815548840928841</v>
      </c>
      <c r="L42" s="12">
        <v>39.242898726135607</v>
      </c>
      <c r="M42" s="12">
        <v>40.724761656148509</v>
      </c>
      <c r="N42" s="12">
        <v>39.881302024938485</v>
      </c>
      <c r="O42" s="12">
        <v>37.717463917688924</v>
      </c>
      <c r="P42" s="12">
        <v>35.948966634673724</v>
      </c>
      <c r="Q42" s="12">
        <v>34.97883218682432</v>
      </c>
      <c r="R42" s="12">
        <v>34.285696831995303</v>
      </c>
      <c r="S42" s="12">
        <v>34.806017505745942</v>
      </c>
      <c r="T42" s="12">
        <v>39.913065833586451</v>
      </c>
      <c r="U42" s="12">
        <v>43.402880509720966</v>
      </c>
      <c r="V42" s="12">
        <v>41.032034684707853</v>
      </c>
      <c r="W42" s="12">
        <v>37.381801495744611</v>
      </c>
      <c r="X42" s="12">
        <v>32.52831058312546</v>
      </c>
      <c r="Y42" s="12">
        <v>27.306726884368143</v>
      </c>
      <c r="Z42" s="18">
        <v>1248.3598580787075</v>
      </c>
      <c r="AA42" s="15">
        <v>4</v>
      </c>
      <c r="AB42" s="36">
        <f t="shared" si="1"/>
        <v>4993.4394323148299</v>
      </c>
    </row>
    <row r="43" spans="1:28" ht="15.75" x14ac:dyDescent="0.25">
      <c r="A43" s="11">
        <v>42979</v>
      </c>
      <c r="B43" s="12">
        <v>21.442507068028696</v>
      </c>
      <c r="C43" s="12">
        <v>19.28040599896433</v>
      </c>
      <c r="D43" s="12">
        <v>18.263923241251273</v>
      </c>
      <c r="E43" s="12">
        <v>17.889483773669809</v>
      </c>
      <c r="F43" s="12">
        <v>18.486221889286195</v>
      </c>
      <c r="G43" s="12">
        <v>19.646581569730042</v>
      </c>
      <c r="H43" s="12">
        <v>23.407744941585776</v>
      </c>
      <c r="I43" s="12">
        <v>27.524497944179497</v>
      </c>
      <c r="J43" s="12">
        <v>31.793738814720975</v>
      </c>
      <c r="K43" s="12">
        <v>34.94512278545875</v>
      </c>
      <c r="L43" s="12">
        <v>37.32777405897496</v>
      </c>
      <c r="M43" s="12">
        <v>38.729725704500183</v>
      </c>
      <c r="N43" s="12">
        <v>37.563835747795764</v>
      </c>
      <c r="O43" s="12">
        <v>35.554854671663428</v>
      </c>
      <c r="P43" s="12">
        <v>34.030351905257177</v>
      </c>
      <c r="Q43" s="12">
        <v>33.074737779128178</v>
      </c>
      <c r="R43" s="12">
        <v>32.513437096057821</v>
      </c>
      <c r="S43" s="12">
        <v>34.207854402298565</v>
      </c>
      <c r="T43" s="12">
        <v>39.930031064590629</v>
      </c>
      <c r="U43" s="12">
        <v>41.398707510660387</v>
      </c>
      <c r="V43" s="12">
        <v>38.967320918551849</v>
      </c>
      <c r="W43" s="12">
        <v>35.173699737507619</v>
      </c>
      <c r="X43" s="12">
        <v>30.584422419576089</v>
      </c>
      <c r="Y43" s="12">
        <v>25.915865406438016</v>
      </c>
      <c r="Z43" s="18">
        <v>1171.909240502933</v>
      </c>
      <c r="AA43" s="15">
        <v>5</v>
      </c>
      <c r="AB43" s="36">
        <f t="shared" si="1"/>
        <v>5859.5462025146653</v>
      </c>
    </row>
    <row r="44" spans="1:28" ht="15.75" x14ac:dyDescent="0.25">
      <c r="A44" s="11">
        <v>43009</v>
      </c>
      <c r="B44" s="12">
        <v>23.966964751314595</v>
      </c>
      <c r="C44" s="12">
        <v>21.664908874632332</v>
      </c>
      <c r="D44" s="12">
        <v>20.673476815743623</v>
      </c>
      <c r="E44" s="12">
        <v>20.188352639398051</v>
      </c>
      <c r="F44" s="12">
        <v>20.996757389065163</v>
      </c>
      <c r="G44" s="12">
        <v>22.244386551927022</v>
      </c>
      <c r="H44" s="12">
        <v>26.788255757851047</v>
      </c>
      <c r="I44" s="12">
        <v>31.482267630807179</v>
      </c>
      <c r="J44" s="12">
        <v>36.361656492189972</v>
      </c>
      <c r="K44" s="12">
        <v>39.854087871859498</v>
      </c>
      <c r="L44" s="12">
        <v>42.559575401292555</v>
      </c>
      <c r="M44" s="12">
        <v>43.842289674231502</v>
      </c>
      <c r="N44" s="12">
        <v>42.759530104267412</v>
      </c>
      <c r="O44" s="12">
        <v>40.572804560734014</v>
      </c>
      <c r="P44" s="12">
        <v>38.671253483787041</v>
      </c>
      <c r="Q44" s="12">
        <v>37.800144171181955</v>
      </c>
      <c r="R44" s="12">
        <v>37.279934945753133</v>
      </c>
      <c r="S44" s="12">
        <v>39.76585831886868</v>
      </c>
      <c r="T44" s="12">
        <v>46.790209599563674</v>
      </c>
      <c r="U44" s="12">
        <v>47.049313599855154</v>
      </c>
      <c r="V44" s="12">
        <v>44.151611448580539</v>
      </c>
      <c r="W44" s="12">
        <v>40.016421132145958</v>
      </c>
      <c r="X44" s="12">
        <v>34.54660525905787</v>
      </c>
      <c r="Y44" s="12">
        <v>28.90644211301483</v>
      </c>
      <c r="Z44" s="18">
        <v>1261.6994365925723</v>
      </c>
      <c r="AA44" s="15">
        <v>4</v>
      </c>
      <c r="AB44" s="36">
        <f t="shared" si="1"/>
        <v>5046.7977463702891</v>
      </c>
    </row>
    <row r="45" spans="1:28" ht="15.75" x14ac:dyDescent="0.25">
      <c r="A45" s="11">
        <v>43040</v>
      </c>
      <c r="B45" s="12">
        <v>25.099094372706286</v>
      </c>
      <c r="C45" s="12">
        <v>22.736525877420515</v>
      </c>
      <c r="D45" s="12">
        <v>21.668008797314886</v>
      </c>
      <c r="E45" s="12">
        <v>21.16752959022844</v>
      </c>
      <c r="F45" s="12">
        <v>21.981392681092103</v>
      </c>
      <c r="G45" s="12">
        <v>23.153885518590993</v>
      </c>
      <c r="H45" s="12">
        <v>28.017961944314365</v>
      </c>
      <c r="I45" s="12">
        <v>33.07086206921727</v>
      </c>
      <c r="J45" s="12">
        <v>37.909610033437666</v>
      </c>
      <c r="K45" s="12">
        <v>41.549600818629372</v>
      </c>
      <c r="L45" s="12">
        <v>44.473707693189311</v>
      </c>
      <c r="M45" s="12">
        <v>46.196904848778871</v>
      </c>
      <c r="N45" s="12">
        <v>45.044710277574453</v>
      </c>
      <c r="O45" s="12">
        <v>42.706870668715489</v>
      </c>
      <c r="P45" s="12">
        <v>40.930828751881442</v>
      </c>
      <c r="Q45" s="12">
        <v>39.975082468508703</v>
      </c>
      <c r="R45" s="12">
        <v>39.516909690761068</v>
      </c>
      <c r="S45" s="12">
        <v>42.64536907294751</v>
      </c>
      <c r="T45" s="12">
        <v>49.42286827059781</v>
      </c>
      <c r="U45" s="12">
        <v>49.389709543813176</v>
      </c>
      <c r="V45" s="12">
        <v>46.493872158743656</v>
      </c>
      <c r="W45" s="12">
        <v>42.066351914657844</v>
      </c>
      <c r="X45" s="12">
        <v>36.371698144098218</v>
      </c>
      <c r="Y45" s="12">
        <v>30.652151462645669</v>
      </c>
      <c r="Z45" s="18">
        <v>1279.0109866226931</v>
      </c>
      <c r="AA45" s="15">
        <v>4</v>
      </c>
      <c r="AB45" s="36">
        <f t="shared" si="1"/>
        <v>5116.0439464907722</v>
      </c>
    </row>
    <row r="46" spans="1:28" ht="16.5" thickBot="1" x14ac:dyDescent="0.3">
      <c r="A46" s="13">
        <v>43070</v>
      </c>
      <c r="B46" s="14">
        <v>27.88459333828942</v>
      </c>
      <c r="C46" s="14">
        <v>24.829722880286447</v>
      </c>
      <c r="D46" s="14">
        <v>23.611504805338488</v>
      </c>
      <c r="E46" s="14">
        <v>22.917776616360722</v>
      </c>
      <c r="F46" s="14">
        <v>23.383410761503679</v>
      </c>
      <c r="G46" s="14">
        <v>25.045406294248139</v>
      </c>
      <c r="H46" s="14">
        <v>29.289289857367404</v>
      </c>
      <c r="I46" s="14">
        <v>33.584373095836938</v>
      </c>
      <c r="J46" s="14">
        <v>38.706252544110477</v>
      </c>
      <c r="K46" s="14">
        <v>42.848734901165102</v>
      </c>
      <c r="L46" s="14">
        <v>45.357901608887069</v>
      </c>
      <c r="M46" s="14">
        <v>46.768335518531714</v>
      </c>
      <c r="N46" s="14">
        <v>45.939533677089059</v>
      </c>
      <c r="O46" s="14">
        <v>43.490519114401245</v>
      </c>
      <c r="P46" s="14">
        <v>41.719206523915581</v>
      </c>
      <c r="Q46" s="14">
        <v>40.943480577506357</v>
      </c>
      <c r="R46" s="14">
        <v>40.629037216375366</v>
      </c>
      <c r="S46" s="14">
        <v>42.600553683699019</v>
      </c>
      <c r="T46" s="14">
        <v>52.392325011161674</v>
      </c>
      <c r="U46" s="14">
        <v>55.013004554850944</v>
      </c>
      <c r="V46" s="14">
        <v>52.965116860076741</v>
      </c>
      <c r="W46" s="14">
        <v>48.440672493190043</v>
      </c>
      <c r="X46" s="14">
        <v>42.364441947374232</v>
      </c>
      <c r="Y46" s="14">
        <v>35.543551279438603</v>
      </c>
      <c r="Z46" s="19">
        <v>1296.6974901724168</v>
      </c>
      <c r="AA46" s="37">
        <v>5</v>
      </c>
      <c r="AB46" s="38">
        <f t="shared" si="1"/>
        <v>6483.4874508620842</v>
      </c>
    </row>
    <row r="47" spans="1:28" ht="15.75" x14ac:dyDescent="0.25">
      <c r="A47" s="32">
        <v>43101</v>
      </c>
      <c r="B47" s="33">
        <v>37.578192256832324</v>
      </c>
      <c r="C47" s="33">
        <v>33.694704432542686</v>
      </c>
      <c r="D47" s="33">
        <v>32.000948766592259</v>
      </c>
      <c r="E47" s="33">
        <v>31.452052240663956</v>
      </c>
      <c r="F47" s="33">
        <v>32.567501723523868</v>
      </c>
      <c r="G47" s="33">
        <v>34.530836437275035</v>
      </c>
      <c r="H47" s="33">
        <v>40.324089635163297</v>
      </c>
      <c r="I47" s="33">
        <v>45.958278743056852</v>
      </c>
      <c r="J47" s="33">
        <v>53.446681816890546</v>
      </c>
      <c r="K47" s="33">
        <v>59.119668184654813</v>
      </c>
      <c r="L47" s="33">
        <v>63.814868925305625</v>
      </c>
      <c r="M47" s="33">
        <v>66.423404683963057</v>
      </c>
      <c r="N47" s="33">
        <v>64.677656398367617</v>
      </c>
      <c r="O47" s="33">
        <v>61.516349731195021</v>
      </c>
      <c r="P47" s="33">
        <v>58.852325683793794</v>
      </c>
      <c r="Q47" s="33">
        <v>57.289895933046033</v>
      </c>
      <c r="R47" s="33">
        <v>56.101332037536906</v>
      </c>
      <c r="S47" s="33">
        <v>57.88477784445255</v>
      </c>
      <c r="T47" s="33">
        <v>66.887196791662547</v>
      </c>
      <c r="U47" s="33">
        <v>72.21195560619833</v>
      </c>
      <c r="V47" s="33">
        <v>68.075042751262544</v>
      </c>
      <c r="W47" s="33">
        <v>61.577340970713188</v>
      </c>
      <c r="X47" s="33">
        <v>53.598421441082358</v>
      </c>
      <c r="Y47" s="33">
        <v>45.900661944245812</v>
      </c>
      <c r="Z47" s="20">
        <v>1255.4841849800209</v>
      </c>
      <c r="AA47" s="34">
        <v>4</v>
      </c>
      <c r="AB47" s="35">
        <f t="shared" si="1"/>
        <v>5021.9367399200837</v>
      </c>
    </row>
    <row r="48" spans="1:28" ht="15.75" x14ac:dyDescent="0.25">
      <c r="A48" s="11">
        <v>43132</v>
      </c>
      <c r="B48" s="12">
        <v>34.171243623452746</v>
      </c>
      <c r="C48" s="12">
        <v>30.898608141650357</v>
      </c>
      <c r="D48" s="12">
        <v>29.358230579846172</v>
      </c>
      <c r="E48" s="12">
        <v>28.729001344616218</v>
      </c>
      <c r="F48" s="12">
        <v>29.745099522901686</v>
      </c>
      <c r="G48" s="12">
        <v>32.54285609470115</v>
      </c>
      <c r="H48" s="12">
        <v>38.920126632588165</v>
      </c>
      <c r="I48" s="12">
        <v>44.083635480572461</v>
      </c>
      <c r="J48" s="12">
        <v>50.66455697699454</v>
      </c>
      <c r="K48" s="12">
        <v>55.908788774778728</v>
      </c>
      <c r="L48" s="12">
        <v>59.838861480820547</v>
      </c>
      <c r="M48" s="12">
        <v>62.41211894296859</v>
      </c>
      <c r="N48" s="12">
        <v>60.50362987596273</v>
      </c>
      <c r="O48" s="12">
        <v>57.072736461592044</v>
      </c>
      <c r="P48" s="12">
        <v>54.364420570212921</v>
      </c>
      <c r="Q48" s="12">
        <v>53.267236656421936</v>
      </c>
      <c r="R48" s="12">
        <v>52.672313241507439</v>
      </c>
      <c r="S48" s="12">
        <v>53.538079086295291</v>
      </c>
      <c r="T48" s="12">
        <v>60.563090486061398</v>
      </c>
      <c r="U48" s="12">
        <v>66.616728166572685</v>
      </c>
      <c r="V48" s="12">
        <v>62.910957196306114</v>
      </c>
      <c r="W48" s="12">
        <v>57.484141382845756</v>
      </c>
      <c r="X48" s="12">
        <v>49.883552503085468</v>
      </c>
      <c r="Y48" s="12">
        <v>41.967908786180082</v>
      </c>
      <c r="Z48" s="18">
        <v>1168.117922008935</v>
      </c>
      <c r="AA48" s="15">
        <v>4</v>
      </c>
      <c r="AB48" s="35">
        <f t="shared" si="1"/>
        <v>4672.47168803574</v>
      </c>
    </row>
    <row r="49" spans="1:28" ht="15.75" x14ac:dyDescent="0.25">
      <c r="A49" s="11">
        <v>43160</v>
      </c>
      <c r="B49" s="12">
        <v>37.277536629610665</v>
      </c>
      <c r="C49" s="12">
        <v>33.758202654878211</v>
      </c>
      <c r="D49" s="12">
        <v>32.105527595815687</v>
      </c>
      <c r="E49" s="12">
        <v>31.524709513775463</v>
      </c>
      <c r="F49" s="12">
        <v>32.724939943158027</v>
      </c>
      <c r="G49" s="12">
        <v>36.157080176808634</v>
      </c>
      <c r="H49" s="12">
        <v>42.203185184858242</v>
      </c>
      <c r="I49" s="12">
        <v>48.697203046908804</v>
      </c>
      <c r="J49" s="12">
        <v>55.845834709232385</v>
      </c>
      <c r="K49" s="12">
        <v>61.510113374110652</v>
      </c>
      <c r="L49" s="12">
        <v>65.763480548993869</v>
      </c>
      <c r="M49" s="12">
        <v>68.050540532996976</v>
      </c>
      <c r="N49" s="12">
        <v>66.339048188023611</v>
      </c>
      <c r="O49" s="12">
        <v>62.894482108390676</v>
      </c>
      <c r="P49" s="12">
        <v>59.666594082833768</v>
      </c>
      <c r="Q49" s="12">
        <v>58.552220102460922</v>
      </c>
      <c r="R49" s="12">
        <v>57.86430331659394</v>
      </c>
      <c r="S49" s="12">
        <v>58.846675160054872</v>
      </c>
      <c r="T49" s="12">
        <v>67.071071022431397</v>
      </c>
      <c r="U49" s="12">
        <v>73.051813017129902</v>
      </c>
      <c r="V49" s="12">
        <v>68.953544571332571</v>
      </c>
      <c r="W49" s="12">
        <v>62.722054494978217</v>
      </c>
      <c r="X49" s="12">
        <v>54.584018002375373</v>
      </c>
      <c r="Y49" s="12">
        <v>45.94978694511947</v>
      </c>
      <c r="Z49" s="18">
        <v>1282.1139649228721</v>
      </c>
      <c r="AA49" s="15">
        <v>5</v>
      </c>
      <c r="AB49" s="35">
        <f t="shared" si="1"/>
        <v>6410.5698246143602</v>
      </c>
    </row>
    <row r="50" spans="1:28" ht="15.75" x14ac:dyDescent="0.25">
      <c r="A50" s="11">
        <v>43191</v>
      </c>
      <c r="B50" s="12">
        <v>36.451922358445358</v>
      </c>
      <c r="C50" s="12">
        <v>32.849960880520477</v>
      </c>
      <c r="D50" s="12">
        <v>31.344607625374181</v>
      </c>
      <c r="E50" s="12">
        <v>30.526080070121132</v>
      </c>
      <c r="F50" s="12">
        <v>31.536706656697305</v>
      </c>
      <c r="G50" s="12">
        <v>33.704151237735779</v>
      </c>
      <c r="H50" s="12">
        <v>40.200898922840786</v>
      </c>
      <c r="I50" s="12">
        <v>46.864757582330618</v>
      </c>
      <c r="J50" s="12">
        <v>53.947942991673415</v>
      </c>
      <c r="K50" s="12">
        <v>59.614268785713925</v>
      </c>
      <c r="L50" s="12">
        <v>64.095197778683882</v>
      </c>
      <c r="M50" s="12">
        <v>66.716722809106884</v>
      </c>
      <c r="N50" s="12">
        <v>65.398231413217601</v>
      </c>
      <c r="O50" s="12">
        <v>62.512853837354392</v>
      </c>
      <c r="P50" s="12">
        <v>59.602607136406135</v>
      </c>
      <c r="Q50" s="12">
        <v>58.11952786153563</v>
      </c>
      <c r="R50" s="12">
        <v>57.283625973212573</v>
      </c>
      <c r="S50" s="12">
        <v>58.702909957537287</v>
      </c>
      <c r="T50" s="12">
        <v>67.409987079738315</v>
      </c>
      <c r="U50" s="12">
        <v>71.274515502980236</v>
      </c>
      <c r="V50" s="12">
        <v>67.447046504061547</v>
      </c>
      <c r="W50" s="12">
        <v>61.104044916217873</v>
      </c>
      <c r="X50" s="12">
        <v>53.281622178715722</v>
      </c>
      <c r="Y50" s="12">
        <v>44.860055351286242</v>
      </c>
      <c r="Z50" s="18">
        <v>1254.8502454115073</v>
      </c>
      <c r="AA50" s="15">
        <v>4</v>
      </c>
      <c r="AB50" s="35">
        <f t="shared" si="1"/>
        <v>5019.4009816460293</v>
      </c>
    </row>
    <row r="51" spans="1:28" ht="15.75" x14ac:dyDescent="0.25">
      <c r="A51" s="11">
        <v>43221</v>
      </c>
      <c r="B51" s="12">
        <v>36.828904259195888</v>
      </c>
      <c r="C51" s="12">
        <v>33.49550639181961</v>
      </c>
      <c r="D51" s="12">
        <v>31.672320030924421</v>
      </c>
      <c r="E51" s="12">
        <v>31.098320129002964</v>
      </c>
      <c r="F51" s="12">
        <v>32.319361792814853</v>
      </c>
      <c r="G51" s="12">
        <v>34.444187727137482</v>
      </c>
      <c r="H51" s="12">
        <v>40.971048956553489</v>
      </c>
      <c r="I51" s="12">
        <v>48.097239388256227</v>
      </c>
      <c r="J51" s="12">
        <v>55.492495095707959</v>
      </c>
      <c r="K51" s="12">
        <v>61.212398260691756</v>
      </c>
      <c r="L51" s="12">
        <v>65.428713867362561</v>
      </c>
      <c r="M51" s="12">
        <v>67.961738159352279</v>
      </c>
      <c r="N51" s="12">
        <v>66.321868080692624</v>
      </c>
      <c r="O51" s="12">
        <v>63.017319224204378</v>
      </c>
      <c r="P51" s="12">
        <v>60.208007268941699</v>
      </c>
      <c r="Q51" s="12">
        <v>59.186950270372499</v>
      </c>
      <c r="R51" s="12">
        <v>58.117229444923687</v>
      </c>
      <c r="S51" s="12">
        <v>60.095999669524879</v>
      </c>
      <c r="T51" s="12">
        <v>68.48628548397852</v>
      </c>
      <c r="U51" s="12">
        <v>72.143156348510857</v>
      </c>
      <c r="V51" s="12">
        <v>68.122301721113161</v>
      </c>
      <c r="W51" s="12">
        <v>61.410234707941065</v>
      </c>
      <c r="X51" s="12">
        <v>53.207969740005879</v>
      </c>
      <c r="Y51" s="12">
        <v>44.865681699725577</v>
      </c>
      <c r="Z51" s="18">
        <v>1274.2052377187547</v>
      </c>
      <c r="AA51" s="15">
        <v>4</v>
      </c>
      <c r="AB51" s="35">
        <f t="shared" si="1"/>
        <v>5096.8209508750188</v>
      </c>
    </row>
    <row r="52" spans="1:28" ht="15.75" x14ac:dyDescent="0.25">
      <c r="A52" s="11">
        <v>43252</v>
      </c>
      <c r="B52" s="12">
        <v>35.043483156554601</v>
      </c>
      <c r="C52" s="12">
        <v>31.80219673018933</v>
      </c>
      <c r="D52" s="12">
        <v>30.149287705728486</v>
      </c>
      <c r="E52" s="12">
        <v>29.483149162936122</v>
      </c>
      <c r="F52" s="12">
        <v>30.353150012267186</v>
      </c>
      <c r="G52" s="12">
        <v>32.081257910827318</v>
      </c>
      <c r="H52" s="12">
        <v>38.139963315606487</v>
      </c>
      <c r="I52" s="12">
        <v>44.985487658537451</v>
      </c>
      <c r="J52" s="12">
        <v>52.250901113379392</v>
      </c>
      <c r="K52" s="12">
        <v>57.73075943759445</v>
      </c>
      <c r="L52" s="12">
        <v>61.652163210629567</v>
      </c>
      <c r="M52" s="12">
        <v>63.91076898345829</v>
      </c>
      <c r="N52" s="12">
        <v>62.696082776212542</v>
      </c>
      <c r="O52" s="12">
        <v>59.013250187213153</v>
      </c>
      <c r="P52" s="12">
        <v>56.14927719461766</v>
      </c>
      <c r="Q52" s="12">
        <v>54.73428680351968</v>
      </c>
      <c r="R52" s="12">
        <v>54.039371914695622</v>
      </c>
      <c r="S52" s="12">
        <v>55.593555810448777</v>
      </c>
      <c r="T52" s="12">
        <v>62.129636462829097</v>
      </c>
      <c r="U52" s="12">
        <v>67.580441100198868</v>
      </c>
      <c r="V52" s="12">
        <v>63.352721989480628</v>
      </c>
      <c r="W52" s="12">
        <v>58.014652258486777</v>
      </c>
      <c r="X52" s="12">
        <v>50.227419961767787</v>
      </c>
      <c r="Y52" s="12">
        <v>42.437764525076119</v>
      </c>
      <c r="Z52" s="18">
        <v>1193.5510293822554</v>
      </c>
      <c r="AA52" s="15">
        <v>5</v>
      </c>
      <c r="AB52" s="35">
        <f t="shared" si="1"/>
        <v>5967.7551469112768</v>
      </c>
    </row>
    <row r="53" spans="1:28" ht="15.75" x14ac:dyDescent="0.25">
      <c r="A53" s="11">
        <v>43282</v>
      </c>
      <c r="B53" s="12">
        <v>37.700272901906949</v>
      </c>
      <c r="C53" s="12">
        <v>34.089632367560071</v>
      </c>
      <c r="D53" s="12">
        <v>32.269628821042893</v>
      </c>
      <c r="E53" s="12">
        <v>31.65689321926401</v>
      </c>
      <c r="F53" s="12">
        <v>32.618742341581068</v>
      </c>
      <c r="G53" s="12">
        <v>34.716615110268421</v>
      </c>
      <c r="H53" s="12">
        <v>40.848008333232386</v>
      </c>
      <c r="I53" s="12">
        <v>47.743299059469166</v>
      </c>
      <c r="J53" s="12">
        <v>55.41500533360356</v>
      </c>
      <c r="K53" s="12">
        <v>61.523397590837263</v>
      </c>
      <c r="L53" s="12">
        <v>65.649783010190291</v>
      </c>
      <c r="M53" s="12">
        <v>68.702009531772234</v>
      </c>
      <c r="N53" s="12">
        <v>67.030398751709015</v>
      </c>
      <c r="O53" s="12">
        <v>63.530020248156085</v>
      </c>
      <c r="P53" s="12">
        <v>60.764534561406229</v>
      </c>
      <c r="Q53" s="12">
        <v>59.392879007432704</v>
      </c>
      <c r="R53" s="12">
        <v>58.250065584322108</v>
      </c>
      <c r="S53" s="12">
        <v>58.129376023632062</v>
      </c>
      <c r="T53" s="12">
        <v>65.483203009511499</v>
      </c>
      <c r="U53" s="12">
        <v>72.834470002582549</v>
      </c>
      <c r="V53" s="12">
        <v>68.98859590652927</v>
      </c>
      <c r="W53" s="12">
        <v>63.068521225318399</v>
      </c>
      <c r="X53" s="12">
        <v>55.179577009257528</v>
      </c>
      <c r="Y53" s="12">
        <v>46.363101262068334</v>
      </c>
      <c r="Z53" s="18">
        <v>1281.9480302126542</v>
      </c>
      <c r="AA53" s="15">
        <v>4</v>
      </c>
      <c r="AB53" s="35">
        <f t="shared" si="1"/>
        <v>5127.7921208506168</v>
      </c>
    </row>
    <row r="54" spans="1:28" ht="15.75" x14ac:dyDescent="0.25">
      <c r="A54" s="11">
        <v>43313</v>
      </c>
      <c r="B54" s="12">
        <v>36.716609044943162</v>
      </c>
      <c r="C54" s="12">
        <v>33.147462211821349</v>
      </c>
      <c r="D54" s="12">
        <v>31.42742314005465</v>
      </c>
      <c r="E54" s="12">
        <v>30.845180159086794</v>
      </c>
      <c r="F54" s="12">
        <v>31.787493512558264</v>
      </c>
      <c r="G54" s="12">
        <v>33.882252489202202</v>
      </c>
      <c r="H54" s="12">
        <v>40.198998143362793</v>
      </c>
      <c r="I54" s="12">
        <v>47.113050291337842</v>
      </c>
      <c r="J54" s="12">
        <v>54.530093924923783</v>
      </c>
      <c r="K54" s="12">
        <v>60.04339157078573</v>
      </c>
      <c r="L54" s="12">
        <v>64.002216692923852</v>
      </c>
      <c r="M54" s="12">
        <v>66.419023693287755</v>
      </c>
      <c r="N54" s="12">
        <v>65.043404464311578</v>
      </c>
      <c r="O54" s="12">
        <v>61.514347235510108</v>
      </c>
      <c r="P54" s="12">
        <v>58.630061160766019</v>
      </c>
      <c r="Q54" s="12">
        <v>57.047844832001921</v>
      </c>
      <c r="R54" s="12">
        <v>55.917393193174611</v>
      </c>
      <c r="S54" s="12">
        <v>56.765997083106377</v>
      </c>
      <c r="T54" s="12">
        <v>65.095208847526678</v>
      </c>
      <c r="U54" s="12">
        <v>70.786834144598643</v>
      </c>
      <c r="V54" s="12">
        <v>66.920162895439731</v>
      </c>
      <c r="W54" s="12">
        <v>60.966907067675521</v>
      </c>
      <c r="X54" s="12">
        <v>53.051228379553876</v>
      </c>
      <c r="Y54" s="12">
        <v>44.535218038413262</v>
      </c>
      <c r="Z54" s="18">
        <v>1246.3878022163663</v>
      </c>
      <c r="AA54" s="15">
        <v>4</v>
      </c>
      <c r="AB54" s="35">
        <f t="shared" si="1"/>
        <v>4985.551208865465</v>
      </c>
    </row>
    <row r="55" spans="1:28" ht="15.75" x14ac:dyDescent="0.25">
      <c r="A55" s="11">
        <v>43344</v>
      </c>
      <c r="B55" s="12">
        <v>34.575717708941802</v>
      </c>
      <c r="C55" s="12">
        <v>31.081214377390971</v>
      </c>
      <c r="D55" s="12">
        <v>29.430014886807594</v>
      </c>
      <c r="E55" s="12">
        <v>28.840455396582595</v>
      </c>
      <c r="F55" s="12">
        <v>29.849785335451223</v>
      </c>
      <c r="G55" s="12">
        <v>31.85962675429414</v>
      </c>
      <c r="H55" s="12">
        <v>38.031334162936652</v>
      </c>
      <c r="I55" s="12">
        <v>44.635588855419478</v>
      </c>
      <c r="J55" s="12">
        <v>51.498285244810027</v>
      </c>
      <c r="K55" s="12">
        <v>56.589794710080554</v>
      </c>
      <c r="L55" s="12">
        <v>60.413078377477376</v>
      </c>
      <c r="M55" s="12">
        <v>62.613911870705117</v>
      </c>
      <c r="N55" s="12">
        <v>60.639869241067878</v>
      </c>
      <c r="O55" s="12">
        <v>57.362503722840536</v>
      </c>
      <c r="P55" s="12">
        <v>54.933489004311333</v>
      </c>
      <c r="Q55" s="12">
        <v>53.336827135354888</v>
      </c>
      <c r="R55" s="12">
        <v>52.542088252731865</v>
      </c>
      <c r="S55" s="12">
        <v>55.499069283942852</v>
      </c>
      <c r="T55" s="12">
        <v>64.973786660147539</v>
      </c>
      <c r="U55" s="12">
        <v>67.353594312535776</v>
      </c>
      <c r="V55" s="12">
        <v>63.323198222807072</v>
      </c>
      <c r="W55" s="12">
        <v>57.053723097467248</v>
      </c>
      <c r="X55" s="12">
        <v>49.523209419797816</v>
      </c>
      <c r="Y55" s="12">
        <v>41.848694470979403</v>
      </c>
      <c r="Z55" s="18">
        <v>1177.808860504882</v>
      </c>
      <c r="AA55" s="15">
        <v>5</v>
      </c>
      <c r="AB55" s="35">
        <f t="shared" si="1"/>
        <v>5889.0443025244094</v>
      </c>
    </row>
    <row r="56" spans="1:28" ht="15.75" x14ac:dyDescent="0.25">
      <c r="A56" s="11">
        <v>43374</v>
      </c>
      <c r="B56" s="12">
        <v>36.346873658283307</v>
      </c>
      <c r="C56" s="12">
        <v>32.792225923740048</v>
      </c>
      <c r="D56" s="12">
        <v>31.294754010014536</v>
      </c>
      <c r="E56" s="12">
        <v>30.592464442716974</v>
      </c>
      <c r="F56" s="12">
        <v>31.87608987743652</v>
      </c>
      <c r="G56" s="12">
        <v>33.939693079636889</v>
      </c>
      <c r="H56" s="12">
        <v>40.893584874153362</v>
      </c>
      <c r="I56" s="12">
        <v>47.972148416679225</v>
      </c>
      <c r="J56" s="12">
        <v>55.366623388437461</v>
      </c>
      <c r="K56" s="12">
        <v>60.602482599057517</v>
      </c>
      <c r="L56" s="12">
        <v>64.660421139418673</v>
      </c>
      <c r="M56" s="12">
        <v>66.831565449493141</v>
      </c>
      <c r="N56" s="12">
        <v>65.045023942157243</v>
      </c>
      <c r="O56" s="12">
        <v>61.559408293341555</v>
      </c>
      <c r="P56" s="12">
        <v>58.631880626833642</v>
      </c>
      <c r="Q56" s="12">
        <v>57.329321081158</v>
      </c>
      <c r="R56" s="12">
        <v>56.586660166032893</v>
      </c>
      <c r="S56" s="12">
        <v>60.62902025553602</v>
      </c>
      <c r="T56" s="12">
        <v>71.463463764256389</v>
      </c>
      <c r="U56" s="12">
        <v>71.846490118031383</v>
      </c>
      <c r="V56" s="12">
        <v>67.3612690246471</v>
      </c>
      <c r="W56" s="12">
        <v>60.986531520141931</v>
      </c>
      <c r="X56" s="12">
        <v>52.557596107198329</v>
      </c>
      <c r="Y56" s="12">
        <v>43.852858995818728</v>
      </c>
      <c r="Z56" s="18">
        <v>1261.0184507542208</v>
      </c>
      <c r="AA56" s="15">
        <v>4</v>
      </c>
      <c r="AB56" s="35">
        <f t="shared" si="1"/>
        <v>5044.0738030168832</v>
      </c>
    </row>
    <row r="57" spans="1:28" ht="15.75" x14ac:dyDescent="0.25">
      <c r="A57" s="11">
        <v>43405</v>
      </c>
      <c r="B57" s="12">
        <v>36.628016257701447</v>
      </c>
      <c r="C57" s="12">
        <v>33.152632602563884</v>
      </c>
      <c r="D57" s="12">
        <v>31.583988334423363</v>
      </c>
      <c r="E57" s="12">
        <v>30.892168980356878</v>
      </c>
      <c r="F57" s="12">
        <v>32.113894753612172</v>
      </c>
      <c r="G57" s="12">
        <v>33.912544511069378</v>
      </c>
      <c r="H57" s="12">
        <v>41.116941971134352</v>
      </c>
      <c r="I57" s="12">
        <v>48.477888678482891</v>
      </c>
      <c r="J57" s="12">
        <v>55.493778979069546</v>
      </c>
      <c r="K57" s="12">
        <v>60.807218585196225</v>
      </c>
      <c r="L57" s="12">
        <v>65.08603189328808</v>
      </c>
      <c r="M57" s="12">
        <v>67.58709994295377</v>
      </c>
      <c r="N57" s="12">
        <v>65.857233240266069</v>
      </c>
      <c r="O57" s="12">
        <v>62.425151228020859</v>
      </c>
      <c r="P57" s="12">
        <v>59.78643516796285</v>
      </c>
      <c r="Q57" s="12">
        <v>58.400639927109708</v>
      </c>
      <c r="R57" s="12">
        <v>57.803819443431784</v>
      </c>
      <c r="S57" s="12">
        <v>62.439779816226434</v>
      </c>
      <c r="T57" s="12">
        <v>72.600160947246366</v>
      </c>
      <c r="U57" s="12">
        <v>72.543600189495606</v>
      </c>
      <c r="V57" s="12">
        <v>68.250098735410006</v>
      </c>
      <c r="W57" s="12">
        <v>61.694013914182747</v>
      </c>
      <c r="X57" s="12">
        <v>53.291953450417971</v>
      </c>
      <c r="Y57" s="12">
        <v>44.818237709517582</v>
      </c>
      <c r="Z57" s="18">
        <v>1276.7633292591402</v>
      </c>
      <c r="AA57" s="15">
        <v>4</v>
      </c>
      <c r="AB57" s="35">
        <f t="shared" si="1"/>
        <v>5107.0533170365607</v>
      </c>
    </row>
    <row r="58" spans="1:28" ht="16.5" thickBot="1" x14ac:dyDescent="0.3">
      <c r="A58" s="13">
        <v>43435</v>
      </c>
      <c r="B58" s="14">
        <v>39.422888872542316</v>
      </c>
      <c r="C58" s="14">
        <v>35.101909743680913</v>
      </c>
      <c r="D58" s="14">
        <v>33.295611997139297</v>
      </c>
      <c r="E58" s="14">
        <v>32.406527267864973</v>
      </c>
      <c r="F58" s="14">
        <v>33.105756535824327</v>
      </c>
      <c r="G58" s="14">
        <v>35.487969267667999</v>
      </c>
      <c r="H58" s="14">
        <v>41.508608948102697</v>
      </c>
      <c r="I58" s="14">
        <v>47.678397443837298</v>
      </c>
      <c r="J58" s="14">
        <v>54.775423215461764</v>
      </c>
      <c r="K58" s="14">
        <v>60.683053454321247</v>
      </c>
      <c r="L58" s="14">
        <v>64.155187194818339</v>
      </c>
      <c r="M58" s="14">
        <v>66.184532862577328</v>
      </c>
      <c r="N58" s="14">
        <v>64.893386562417177</v>
      </c>
      <c r="O58" s="14">
        <v>61.46635735733777</v>
      </c>
      <c r="P58" s="14">
        <v>58.923523490905353</v>
      </c>
      <c r="Q58" s="14">
        <v>57.840927239214324</v>
      </c>
      <c r="R58" s="14">
        <v>57.412804139710822</v>
      </c>
      <c r="S58" s="14">
        <v>60.421362256535602</v>
      </c>
      <c r="T58" s="14">
        <v>74.565502576324803</v>
      </c>
      <c r="U58" s="14">
        <v>78.344064685487837</v>
      </c>
      <c r="V58" s="14">
        <v>75.308116845666746</v>
      </c>
      <c r="W58" s="14">
        <v>68.952391514308175</v>
      </c>
      <c r="X58" s="14">
        <v>60.248698301854759</v>
      </c>
      <c r="Y58" s="14">
        <v>50.418452820461873</v>
      </c>
      <c r="Z58" s="19">
        <v>1312.6014545940639</v>
      </c>
      <c r="AA58" s="37">
        <v>4</v>
      </c>
      <c r="AB58" s="38">
        <f t="shared" si="1"/>
        <v>5250.4058183762554</v>
      </c>
    </row>
    <row r="59" spans="1:28" ht="16.5" thickBot="1" x14ac:dyDescent="0.3">
      <c r="A59" s="29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2"/>
      <c r="AA59" s="9"/>
      <c r="AB59" s="10"/>
    </row>
    <row r="60" spans="1:28" ht="16.5" thickBot="1" x14ac:dyDescent="0.3">
      <c r="A60" s="43" t="s">
        <v>28</v>
      </c>
      <c r="B60" s="25"/>
      <c r="C60" s="25"/>
      <c r="D60" s="25"/>
      <c r="E60" s="28"/>
      <c r="F60" s="25"/>
      <c r="G60" s="25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4"/>
      <c r="AA60" s="9"/>
      <c r="AB60" s="10"/>
    </row>
    <row r="61" spans="1:28" ht="16.5" thickBot="1" x14ac:dyDescent="0.3">
      <c r="A61" s="30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4"/>
      <c r="AA61" s="9"/>
      <c r="AB61" s="10"/>
    </row>
    <row r="62" spans="1:28" ht="15.95" customHeight="1" thickBot="1" x14ac:dyDescent="0.25">
      <c r="A62" s="44" t="s">
        <v>2</v>
      </c>
      <c r="B62" s="45" t="s">
        <v>3</v>
      </c>
      <c r="C62" s="45" t="s">
        <v>4</v>
      </c>
      <c r="D62" s="45" t="s">
        <v>5</v>
      </c>
      <c r="E62" s="45" t="s">
        <v>6</v>
      </c>
      <c r="F62" s="45" t="s">
        <v>7</v>
      </c>
      <c r="G62" s="45" t="s">
        <v>8</v>
      </c>
      <c r="H62" s="45" t="s">
        <v>9</v>
      </c>
      <c r="I62" s="45" t="s">
        <v>10</v>
      </c>
      <c r="J62" s="45" t="s">
        <v>11</v>
      </c>
      <c r="K62" s="45" t="s">
        <v>12</v>
      </c>
      <c r="L62" s="45" t="s">
        <v>13</v>
      </c>
      <c r="M62" s="45" t="s">
        <v>14</v>
      </c>
      <c r="N62" s="45" t="s">
        <v>15</v>
      </c>
      <c r="O62" s="45" t="s">
        <v>16</v>
      </c>
      <c r="P62" s="45" t="s">
        <v>17</v>
      </c>
      <c r="Q62" s="45" t="s">
        <v>18</v>
      </c>
      <c r="R62" s="45" t="s">
        <v>19</v>
      </c>
      <c r="S62" s="45" t="s">
        <v>20</v>
      </c>
      <c r="T62" s="45" t="s">
        <v>21</v>
      </c>
      <c r="U62" s="45" t="s">
        <v>22</v>
      </c>
      <c r="V62" s="45" t="s">
        <v>23</v>
      </c>
      <c r="W62" s="45" t="s">
        <v>24</v>
      </c>
      <c r="X62" s="45" t="s">
        <v>25</v>
      </c>
      <c r="Y62" s="45" t="s">
        <v>26</v>
      </c>
      <c r="Z62" s="45" t="s">
        <v>1</v>
      </c>
      <c r="AA62" s="45" t="s">
        <v>33</v>
      </c>
      <c r="AB62" s="46"/>
    </row>
    <row r="63" spans="1:28" ht="15.75" x14ac:dyDescent="0.25">
      <c r="A63" s="7">
        <v>42736</v>
      </c>
      <c r="B63" s="8">
        <v>29.270321583833482</v>
      </c>
      <c r="C63" s="8">
        <v>26.308180733943797</v>
      </c>
      <c r="D63" s="8">
        <v>24.644512773186811</v>
      </c>
      <c r="E63" s="8">
        <v>23.745155944956519</v>
      </c>
      <c r="F63" s="8">
        <v>23.751990284212404</v>
      </c>
      <c r="G63" s="8">
        <v>24.008621947749454</v>
      </c>
      <c r="H63" s="8">
        <v>25.85758615014969</v>
      </c>
      <c r="I63" s="8">
        <v>28.833505904338647</v>
      </c>
      <c r="J63" s="8">
        <v>32.859640013149175</v>
      </c>
      <c r="K63" s="8">
        <v>36.143046911369588</v>
      </c>
      <c r="L63" s="8">
        <v>38.579398887315932</v>
      </c>
      <c r="M63" s="8">
        <v>40.635741441119428</v>
      </c>
      <c r="N63" s="8">
        <v>41.029134350688615</v>
      </c>
      <c r="O63" s="8">
        <v>39.706245655268205</v>
      </c>
      <c r="P63" s="8">
        <v>37.686221891198862</v>
      </c>
      <c r="Q63" s="8">
        <v>36.524225824714826</v>
      </c>
      <c r="R63" s="8">
        <v>36.180283288838538</v>
      </c>
      <c r="S63" s="8">
        <v>37.900875482144556</v>
      </c>
      <c r="T63" s="8">
        <v>45.372056024033078</v>
      </c>
      <c r="U63" s="8">
        <v>49.992698779165977</v>
      </c>
      <c r="V63" s="8">
        <v>48.529300475193054</v>
      </c>
      <c r="W63" s="8">
        <v>44.103518170570844</v>
      </c>
      <c r="X63" s="8">
        <v>37.253376622716566</v>
      </c>
      <c r="Y63" s="8">
        <v>30.423482717391526</v>
      </c>
      <c r="Z63" s="17">
        <v>1109.1627347712856</v>
      </c>
      <c r="AA63" s="39">
        <v>5</v>
      </c>
      <c r="AB63" s="40">
        <f>+Z63*AA63</f>
        <v>5545.8136738564281</v>
      </c>
    </row>
    <row r="64" spans="1:28" ht="15.75" x14ac:dyDescent="0.25">
      <c r="A64" s="11">
        <v>42767</v>
      </c>
      <c r="B64" s="12">
        <v>26.040525936439863</v>
      </c>
      <c r="C64" s="12">
        <v>23.405854420185872</v>
      </c>
      <c r="D64" s="12">
        <v>21.926078174290414</v>
      </c>
      <c r="E64" s="12">
        <v>21.126438178624888</v>
      </c>
      <c r="F64" s="12">
        <v>21.131939633442972</v>
      </c>
      <c r="G64" s="12">
        <v>21.359282087875581</v>
      </c>
      <c r="H64" s="12">
        <v>23.003512280826385</v>
      </c>
      <c r="I64" s="12">
        <v>25.650883475615515</v>
      </c>
      <c r="J64" s="12">
        <v>29.232858665219808</v>
      </c>
      <c r="K64" s="12">
        <v>32.154255550976679</v>
      </c>
      <c r="L64" s="12">
        <v>34.322885714362137</v>
      </c>
      <c r="M64" s="12">
        <v>36.152809042246588</v>
      </c>
      <c r="N64" s="12">
        <v>36.504062975167535</v>
      </c>
      <c r="O64" s="12">
        <v>35.328742523217535</v>
      </c>
      <c r="P64" s="12">
        <v>33.532196201438943</v>
      </c>
      <c r="Q64" s="12">
        <v>32.498725037893252</v>
      </c>
      <c r="R64" s="12">
        <v>32.191406899859579</v>
      </c>
      <c r="S64" s="12">
        <v>33.718781291556589</v>
      </c>
      <c r="T64" s="12">
        <v>40.354097872931455</v>
      </c>
      <c r="U64" s="12">
        <v>44.464973889489556</v>
      </c>
      <c r="V64" s="12">
        <v>43.165285149399367</v>
      </c>
      <c r="W64" s="12">
        <v>39.231788585192447</v>
      </c>
      <c r="X64" s="12">
        <v>33.141247975309057</v>
      </c>
      <c r="Y64" s="12">
        <v>27.067476751411579</v>
      </c>
      <c r="Z64" s="18">
        <v>1042.2364684448794</v>
      </c>
      <c r="AA64" s="15">
        <v>4</v>
      </c>
      <c r="AB64" s="36">
        <f>+Z64*AA64</f>
        <v>4168.9458737795176</v>
      </c>
    </row>
    <row r="65" spans="1:28" ht="15.75" x14ac:dyDescent="0.25">
      <c r="A65" s="11">
        <v>42795</v>
      </c>
      <c r="B65" s="12">
        <v>29.784580700351338</v>
      </c>
      <c r="C65" s="12">
        <v>26.770383049110453</v>
      </c>
      <c r="D65" s="12">
        <v>25.077478381063724</v>
      </c>
      <c r="E65" s="12">
        <v>24.162309560037905</v>
      </c>
      <c r="F65" s="12">
        <v>24.169277184111149</v>
      </c>
      <c r="G65" s="12">
        <v>24.430439861950028</v>
      </c>
      <c r="H65" s="12">
        <v>26.311905336499311</v>
      </c>
      <c r="I65" s="12">
        <v>29.34011390754651</v>
      </c>
      <c r="J65" s="12">
        <v>33.436982108061557</v>
      </c>
      <c r="K65" s="12">
        <v>36.778069479609776</v>
      </c>
      <c r="L65" s="12">
        <v>39.25720102523038</v>
      </c>
      <c r="M65" s="12">
        <v>41.349661006839419</v>
      </c>
      <c r="N65" s="12">
        <v>41.749936579722693</v>
      </c>
      <c r="O65" s="12">
        <v>40.403769228879554</v>
      </c>
      <c r="P65" s="12">
        <v>38.348241806503601</v>
      </c>
      <c r="Q65" s="12">
        <v>37.165823296851556</v>
      </c>
      <c r="R65" s="12">
        <v>36.815868231012018</v>
      </c>
      <c r="S65" s="12">
        <v>38.566766749966895</v>
      </c>
      <c r="T65" s="12">
        <v>46.169472437090519</v>
      </c>
      <c r="U65" s="12">
        <v>50.871294557788268</v>
      </c>
      <c r="V65" s="12">
        <v>49.382134403717544</v>
      </c>
      <c r="W65" s="12">
        <v>44.878504524192664</v>
      </c>
      <c r="X65" s="12">
        <v>37.907925611706411</v>
      </c>
      <c r="Y65" s="12">
        <v>30.957978474488144</v>
      </c>
      <c r="Z65" s="18">
        <v>1127.3840010975937</v>
      </c>
      <c r="AA65" s="15">
        <v>4</v>
      </c>
      <c r="AB65" s="36">
        <f t="shared" ref="AB65:AB86" si="2">+Z65*AA65</f>
        <v>4509.5360043903747</v>
      </c>
    </row>
    <row r="66" spans="1:28" ht="15.75" x14ac:dyDescent="0.25">
      <c r="A66" s="11">
        <v>42826</v>
      </c>
      <c r="B66" s="12">
        <v>26.495464678262401</v>
      </c>
      <c r="C66" s="12">
        <v>23.815478428121594</v>
      </c>
      <c r="D66" s="12">
        <v>22.310216839627124</v>
      </c>
      <c r="E66" s="12">
        <v>21.497161673673222</v>
      </c>
      <c r="F66" s="12">
        <v>21.502088069459095</v>
      </c>
      <c r="G66" s="12">
        <v>21.732275640920435</v>
      </c>
      <c r="H66" s="12">
        <v>23.404404998599627</v>
      </c>
      <c r="I66" s="12">
        <v>26.097824432676109</v>
      </c>
      <c r="J66" s="12">
        <v>29.742493739363731</v>
      </c>
      <c r="K66" s="12">
        <v>32.715268722114899</v>
      </c>
      <c r="L66" s="12">
        <v>34.923077958332726</v>
      </c>
      <c r="M66" s="12">
        <v>36.785533505366061</v>
      </c>
      <c r="N66" s="12">
        <v>37.144396143737758</v>
      </c>
      <c r="O66" s="12">
        <v>35.950392976930317</v>
      </c>
      <c r="P66" s="12">
        <v>34.123133489055881</v>
      </c>
      <c r="Q66" s="12">
        <v>33.07196196611941</v>
      </c>
      <c r="R66" s="12">
        <v>32.757735389803479</v>
      </c>
      <c r="S66" s="12">
        <v>34.307895637815136</v>
      </c>
      <c r="T66" s="12">
        <v>41.045836820875067</v>
      </c>
      <c r="U66" s="12">
        <v>45.228638332966348</v>
      </c>
      <c r="V66" s="12">
        <v>43.908832791274463</v>
      </c>
      <c r="W66" s="12">
        <v>39.911172245106094</v>
      </c>
      <c r="X66" s="12">
        <v>33.718554078072614</v>
      </c>
      <c r="Y66" s="12">
        <v>27.541555562864904</v>
      </c>
      <c r="Z66" s="18">
        <v>1124.7636932006158</v>
      </c>
      <c r="AA66" s="15">
        <v>7</v>
      </c>
      <c r="AB66" s="36">
        <f t="shared" si="2"/>
        <v>7873.3458524043108</v>
      </c>
    </row>
    <row r="67" spans="1:28" ht="15.75" x14ac:dyDescent="0.25">
      <c r="A67" s="11">
        <v>42856</v>
      </c>
      <c r="B67" s="12">
        <v>26.416649215481844</v>
      </c>
      <c r="C67" s="12">
        <v>23.744757788490364</v>
      </c>
      <c r="D67" s="12">
        <v>22.244036938087493</v>
      </c>
      <c r="E67" s="12">
        <v>21.433495716138758</v>
      </c>
      <c r="F67" s="12">
        <v>21.438292101421254</v>
      </c>
      <c r="G67" s="12">
        <v>21.667601298846407</v>
      </c>
      <c r="H67" s="12">
        <v>23.334614607046063</v>
      </c>
      <c r="I67" s="12">
        <v>26.01998719495294</v>
      </c>
      <c r="J67" s="12">
        <v>29.653834642510525</v>
      </c>
      <c r="K67" s="12">
        <v>32.617825030042567</v>
      </c>
      <c r="L67" s="12">
        <v>34.819288841061692</v>
      </c>
      <c r="M67" s="12">
        <v>36.676300896718892</v>
      </c>
      <c r="N67" s="12">
        <v>37.034349057519805</v>
      </c>
      <c r="O67" s="12">
        <v>35.844215735838581</v>
      </c>
      <c r="P67" s="12">
        <v>34.022507467213558</v>
      </c>
      <c r="Q67" s="12">
        <v>32.974523822459958</v>
      </c>
      <c r="R67" s="12">
        <v>32.660967377194986</v>
      </c>
      <c r="S67" s="12">
        <v>34.205846437913529</v>
      </c>
      <c r="T67" s="12">
        <v>40.921459007751118</v>
      </c>
      <c r="U67" s="12">
        <v>45.091836389223666</v>
      </c>
      <c r="V67" s="12">
        <v>43.776401872805543</v>
      </c>
      <c r="W67" s="12">
        <v>39.791416099683758</v>
      </c>
      <c r="X67" s="12">
        <v>33.617962616446682</v>
      </c>
      <c r="Y67" s="12">
        <v>27.459834360542651</v>
      </c>
      <c r="Z67" s="18">
        <v>1132.4725479725662</v>
      </c>
      <c r="AA67" s="15">
        <v>4</v>
      </c>
      <c r="AB67" s="36">
        <f t="shared" si="2"/>
        <v>4529.8901918902648</v>
      </c>
    </row>
    <row r="68" spans="1:28" ht="15.75" x14ac:dyDescent="0.25">
      <c r="A68" s="11">
        <v>42887</v>
      </c>
      <c r="B68" s="12">
        <v>22.024355728759669</v>
      </c>
      <c r="C68" s="12">
        <v>19.797931761548163</v>
      </c>
      <c r="D68" s="12">
        <v>18.547358639528099</v>
      </c>
      <c r="E68" s="12">
        <v>17.872528090643552</v>
      </c>
      <c r="F68" s="12">
        <v>17.875387454081533</v>
      </c>
      <c r="G68" s="12">
        <v>18.064656589608934</v>
      </c>
      <c r="H68" s="12">
        <v>19.453093006489112</v>
      </c>
      <c r="I68" s="12">
        <v>21.691625289484659</v>
      </c>
      <c r="J68" s="12">
        <v>24.721469455242797</v>
      </c>
      <c r="K68" s="12">
        <v>27.193214878536839</v>
      </c>
      <c r="L68" s="12">
        <v>29.030835467664364</v>
      </c>
      <c r="M68" s="12">
        <v>30.580037691240523</v>
      </c>
      <c r="N68" s="12">
        <v>30.881052671753288</v>
      </c>
      <c r="O68" s="12">
        <v>29.891944706043461</v>
      </c>
      <c r="P68" s="12">
        <v>28.374274718660736</v>
      </c>
      <c r="Q68" s="12">
        <v>27.501141604729302</v>
      </c>
      <c r="R68" s="12">
        <v>27.237106427934201</v>
      </c>
      <c r="S68" s="12">
        <v>28.518500506905095</v>
      </c>
      <c r="T68" s="12">
        <v>34.094932794044048</v>
      </c>
      <c r="U68" s="12">
        <v>37.572083283498898</v>
      </c>
      <c r="V68" s="12">
        <v>36.479762081296094</v>
      </c>
      <c r="W68" s="12">
        <v>33.165094438911474</v>
      </c>
      <c r="X68" s="12">
        <v>28.025446369982223</v>
      </c>
      <c r="Y68" s="12">
        <v>22.896125958712744</v>
      </c>
      <c r="Z68" s="18">
        <v>1053.378276518614</v>
      </c>
      <c r="AA68" s="15">
        <v>4</v>
      </c>
      <c r="AB68" s="36">
        <f t="shared" si="2"/>
        <v>4213.5131060744561</v>
      </c>
    </row>
    <row r="69" spans="1:28" ht="15.75" x14ac:dyDescent="0.25">
      <c r="A69" s="11">
        <v>42917</v>
      </c>
      <c r="B69" s="12">
        <v>25.43404646191053</v>
      </c>
      <c r="C69" s="12">
        <v>22.862346474951615</v>
      </c>
      <c r="D69" s="12">
        <v>21.417861593729061</v>
      </c>
      <c r="E69" s="12">
        <v>20.63809651034931</v>
      </c>
      <c r="F69" s="12">
        <v>20.641956105735208</v>
      </c>
      <c r="G69" s="12">
        <v>20.861462796291725</v>
      </c>
      <c r="H69" s="12">
        <v>22.465535733244682</v>
      </c>
      <c r="I69" s="12">
        <v>25.050793548657872</v>
      </c>
      <c r="J69" s="12">
        <v>28.549605702107304</v>
      </c>
      <c r="K69" s="12">
        <v>31.40373076252131</v>
      </c>
      <c r="L69" s="12">
        <v>33.524768284087727</v>
      </c>
      <c r="M69" s="12">
        <v>35.313342100748635</v>
      </c>
      <c r="N69" s="12">
        <v>35.659735621037392</v>
      </c>
      <c r="O69" s="12">
        <v>34.515961990035045</v>
      </c>
      <c r="P69" s="12">
        <v>32.762775326582506</v>
      </c>
      <c r="Q69" s="12">
        <v>31.75417375273511</v>
      </c>
      <c r="R69" s="12">
        <v>31.45054096355997</v>
      </c>
      <c r="S69" s="12">
        <v>32.933551671379426</v>
      </c>
      <c r="T69" s="12">
        <v>39.384343100744097</v>
      </c>
      <c r="U69" s="12">
        <v>43.399718363758105</v>
      </c>
      <c r="V69" s="12">
        <v>42.136138944725644</v>
      </c>
      <c r="W69" s="12">
        <v>38.304527869456642</v>
      </c>
      <c r="X69" s="12">
        <v>32.365593183569437</v>
      </c>
      <c r="Y69" s="12">
        <v>26.43978351962792</v>
      </c>
      <c r="Z69" s="18">
        <v>1163.0250552007512</v>
      </c>
      <c r="AA69" s="15">
        <v>6</v>
      </c>
      <c r="AB69" s="36">
        <f t="shared" si="2"/>
        <v>6978.1503312045079</v>
      </c>
    </row>
    <row r="70" spans="1:28" ht="15.75" x14ac:dyDescent="0.25">
      <c r="A70" s="11">
        <v>42948</v>
      </c>
      <c r="B70" s="12">
        <v>23.842768149475216</v>
      </c>
      <c r="C70" s="12">
        <v>21.43226006392856</v>
      </c>
      <c r="D70" s="12">
        <v>20.078300191657409</v>
      </c>
      <c r="E70" s="12">
        <v>19.347549305318353</v>
      </c>
      <c r="F70" s="12">
        <v>19.350891297284477</v>
      </c>
      <c r="G70" s="12">
        <v>19.556201058542662</v>
      </c>
      <c r="H70" s="12">
        <v>21.059575433796756</v>
      </c>
      <c r="I70" s="12">
        <v>23.483003597385377</v>
      </c>
      <c r="J70" s="12">
        <v>26.762960485239802</v>
      </c>
      <c r="K70" s="12">
        <v>29.43865744190078</v>
      </c>
      <c r="L70" s="12">
        <v>31.427524115121901</v>
      </c>
      <c r="M70" s="12">
        <v>33.104427511028376</v>
      </c>
      <c r="N70" s="12">
        <v>33.429754621165891</v>
      </c>
      <c r="O70" s="12">
        <v>32.358302428494248</v>
      </c>
      <c r="P70" s="12">
        <v>30.715080674523456</v>
      </c>
      <c r="Q70" s="12">
        <v>29.769728119540112</v>
      </c>
      <c r="R70" s="12">
        <v>29.48445872821431</v>
      </c>
      <c r="S70" s="12">
        <v>30.873081347634312</v>
      </c>
      <c r="T70" s="12">
        <v>36.914809124960662</v>
      </c>
      <c r="U70" s="12">
        <v>40.679006813709627</v>
      </c>
      <c r="V70" s="12">
        <v>39.495548370346128</v>
      </c>
      <c r="W70" s="12">
        <v>35.905535942662624</v>
      </c>
      <c r="X70" s="12">
        <v>30.339950108894691</v>
      </c>
      <c r="Y70" s="12">
        <v>24.786074586155191</v>
      </c>
      <c r="Z70" s="18">
        <v>1116.7221130899718</v>
      </c>
      <c r="AA70" s="15">
        <v>4</v>
      </c>
      <c r="AB70" s="36">
        <f t="shared" si="2"/>
        <v>4466.8884523598872</v>
      </c>
    </row>
    <row r="71" spans="1:28" ht="15.75" x14ac:dyDescent="0.25">
      <c r="A71" s="11">
        <v>42979</v>
      </c>
      <c r="B71" s="12">
        <v>22.64269021785007</v>
      </c>
      <c r="C71" s="12">
        <v>20.353344733121126</v>
      </c>
      <c r="D71" s="12">
        <v>19.067448670433105</v>
      </c>
      <c r="E71" s="12">
        <v>18.373350068855704</v>
      </c>
      <c r="F71" s="12">
        <v>18.376679398112515</v>
      </c>
      <c r="G71" s="12">
        <v>18.571916414784337</v>
      </c>
      <c r="H71" s="12">
        <v>19.999812937554179</v>
      </c>
      <c r="I71" s="12">
        <v>22.301309617926229</v>
      </c>
      <c r="J71" s="12">
        <v>25.416149676564864</v>
      </c>
      <c r="K71" s="12">
        <v>27.957091973457999</v>
      </c>
      <c r="L71" s="12">
        <v>29.845553549958154</v>
      </c>
      <c r="M71" s="12">
        <v>31.437922964322741</v>
      </c>
      <c r="N71" s="12">
        <v>31.746534202373837</v>
      </c>
      <c r="O71" s="12">
        <v>30.728582510979045</v>
      </c>
      <c r="P71" s="12">
        <v>29.167913000334433</v>
      </c>
      <c r="Q71" s="12">
        <v>28.270060640920669</v>
      </c>
      <c r="R71" s="12">
        <v>27.999506496223642</v>
      </c>
      <c r="S71" s="12">
        <v>29.319138976024156</v>
      </c>
      <c r="T71" s="12">
        <v>35.059850219420767</v>
      </c>
      <c r="U71" s="12">
        <v>38.634559814081435</v>
      </c>
      <c r="V71" s="12">
        <v>37.510068287006568</v>
      </c>
      <c r="W71" s="12">
        <v>34.099696085376337</v>
      </c>
      <c r="X71" s="12">
        <v>28.813240105815655</v>
      </c>
      <c r="Y71" s="12">
        <v>23.538239380777899</v>
      </c>
      <c r="Z71" s="18">
        <v>1045.6076868471096</v>
      </c>
      <c r="AA71" s="15">
        <v>4</v>
      </c>
      <c r="AB71" s="36">
        <f t="shared" si="2"/>
        <v>4182.4307473884382</v>
      </c>
    </row>
    <row r="72" spans="1:28" ht="15.75" x14ac:dyDescent="0.25">
      <c r="A72" s="11">
        <v>43009</v>
      </c>
      <c r="B72" s="12">
        <v>25.56082500626302</v>
      </c>
      <c r="C72" s="12">
        <v>22.975714845311074</v>
      </c>
      <c r="D72" s="12">
        <v>21.523725925856727</v>
      </c>
      <c r="E72" s="12">
        <v>20.739614567507388</v>
      </c>
      <c r="F72" s="12">
        <v>20.744049162029633</v>
      </c>
      <c r="G72" s="12">
        <v>20.965582922471842</v>
      </c>
      <c r="H72" s="12">
        <v>22.57833566523291</v>
      </c>
      <c r="I72" s="12">
        <v>25.176647576557102</v>
      </c>
      <c r="J72" s="12">
        <v>28.692804243409011</v>
      </c>
      <c r="K72" s="12">
        <v>31.560874367761787</v>
      </c>
      <c r="L72" s="12">
        <v>33.691414405610651</v>
      </c>
      <c r="M72" s="12">
        <v>35.488437603542067</v>
      </c>
      <c r="N72" s="12">
        <v>35.835338746544494</v>
      </c>
      <c r="O72" s="12">
        <v>34.6843314654393</v>
      </c>
      <c r="P72" s="12">
        <v>32.921848394727412</v>
      </c>
      <c r="Q72" s="12">
        <v>31.907925548004691</v>
      </c>
      <c r="R72" s="12">
        <v>31.604054016410437</v>
      </c>
      <c r="S72" s="12">
        <v>33.097684664012206</v>
      </c>
      <c r="T72" s="12">
        <v>39.59164132459172</v>
      </c>
      <c r="U72" s="12">
        <v>43.626943196383465</v>
      </c>
      <c r="V72" s="12">
        <v>42.354921283973432</v>
      </c>
      <c r="W72" s="12">
        <v>38.500438729159811</v>
      </c>
      <c r="X72" s="12">
        <v>32.528318124590157</v>
      </c>
      <c r="Y72" s="12">
        <v>26.570582587793879</v>
      </c>
      <c r="Z72" s="18">
        <v>1115.5632866988155</v>
      </c>
      <c r="AA72" s="15">
        <v>5</v>
      </c>
      <c r="AB72" s="36">
        <f t="shared" si="2"/>
        <v>5577.8164334940775</v>
      </c>
    </row>
    <row r="73" spans="1:28" ht="15.75" x14ac:dyDescent="0.25">
      <c r="A73" s="11">
        <v>43040</v>
      </c>
      <c r="B73" s="12">
        <v>26.699840446632287</v>
      </c>
      <c r="C73" s="12">
        <v>23.999061809928595</v>
      </c>
      <c r="D73" s="12">
        <v>22.48212754280425</v>
      </c>
      <c r="E73" s="12">
        <v>21.6627075296974</v>
      </c>
      <c r="F73" s="12">
        <v>21.667784725889994</v>
      </c>
      <c r="G73" s="12">
        <v>21.899937224976334</v>
      </c>
      <c r="H73" s="12">
        <v>23.585103599366349</v>
      </c>
      <c r="I73" s="12">
        <v>26.299333050447643</v>
      </c>
      <c r="J73" s="12">
        <v>29.97209651002014</v>
      </c>
      <c r="K73" s="12">
        <v>32.967745172850286</v>
      </c>
      <c r="L73" s="12">
        <v>35.192367421467438</v>
      </c>
      <c r="M73" s="12">
        <v>37.069094660005483</v>
      </c>
      <c r="N73" s="12">
        <v>37.430478009233028</v>
      </c>
      <c r="O73" s="12">
        <v>36.226953740534405</v>
      </c>
      <c r="P73" s="12">
        <v>34.385486331889481</v>
      </c>
      <c r="Q73" s="12">
        <v>33.326146847617935</v>
      </c>
      <c r="R73" s="12">
        <v>33.009755178068815</v>
      </c>
      <c r="S73" s="12">
        <v>34.572527878775908</v>
      </c>
      <c r="T73" s="12">
        <v>41.36467770725698</v>
      </c>
      <c r="U73" s="12">
        <v>45.579725784410797</v>
      </c>
      <c r="V73" s="12">
        <v>44.249304604355594</v>
      </c>
      <c r="W73" s="12">
        <v>40.220041978134695</v>
      </c>
      <c r="X73" s="12">
        <v>33.978929184534024</v>
      </c>
      <c r="Y73" s="12">
        <v>27.753798993650467</v>
      </c>
      <c r="Z73" s="18">
        <v>1122.6299619814288</v>
      </c>
      <c r="AA73" s="15">
        <v>4</v>
      </c>
      <c r="AB73" s="36">
        <f t="shared" si="2"/>
        <v>4490.5198479257151</v>
      </c>
    </row>
    <row r="74" spans="1:28" ht="16.5" thickBot="1" x14ac:dyDescent="0.3">
      <c r="A74" s="13">
        <v>43070</v>
      </c>
      <c r="B74" s="14">
        <v>28.493911815398981</v>
      </c>
      <c r="C74" s="14">
        <v>25.611054479337295</v>
      </c>
      <c r="D74" s="14">
        <v>23.991881653282523</v>
      </c>
      <c r="E74" s="14">
        <v>23.116933401910522</v>
      </c>
      <c r="F74" s="14">
        <v>23.122917920735755</v>
      </c>
      <c r="G74" s="14">
        <v>23.371620076900925</v>
      </c>
      <c r="H74" s="14">
        <v>25.170716617214012</v>
      </c>
      <c r="I74" s="14">
        <v>28.067496993022527</v>
      </c>
      <c r="J74" s="14">
        <v>31.98695097935753</v>
      </c>
      <c r="K74" s="14">
        <v>35.18360263590251</v>
      </c>
      <c r="L74" s="14">
        <v>37.556616303870129</v>
      </c>
      <c r="M74" s="14">
        <v>39.558973846904522</v>
      </c>
      <c r="N74" s="14">
        <v>39.943398188236237</v>
      </c>
      <c r="O74" s="14">
        <v>38.657443122163798</v>
      </c>
      <c r="P74" s="14">
        <v>36.691672084727543</v>
      </c>
      <c r="Q74" s="14">
        <v>35.560851954455735</v>
      </c>
      <c r="R74" s="14">
        <v>35.224499246172051</v>
      </c>
      <c r="S74" s="14">
        <v>36.895569181301646</v>
      </c>
      <c r="T74" s="14">
        <v>44.155328056472207</v>
      </c>
      <c r="U74" s="14">
        <v>48.653512349909285</v>
      </c>
      <c r="V74" s="14">
        <v>47.231510540207182</v>
      </c>
      <c r="W74" s="14">
        <v>42.927662239737082</v>
      </c>
      <c r="X74" s="14">
        <v>36.263533799766577</v>
      </c>
      <c r="Y74" s="14">
        <v>29.617678886451671</v>
      </c>
      <c r="Z74" s="19">
        <v>1143.8080033924271</v>
      </c>
      <c r="AA74" s="37">
        <v>6</v>
      </c>
      <c r="AB74" s="38">
        <f t="shared" si="2"/>
        <v>6862.8480203545623</v>
      </c>
    </row>
    <row r="75" spans="1:28" ht="15.75" x14ac:dyDescent="0.25">
      <c r="A75" s="32">
        <v>43101</v>
      </c>
      <c r="B75" s="33">
        <v>38.515073190873927</v>
      </c>
      <c r="C75" s="33">
        <v>34.61342796907708</v>
      </c>
      <c r="D75" s="33">
        <v>32.422281354768884</v>
      </c>
      <c r="E75" s="33">
        <v>31.235809286541514</v>
      </c>
      <c r="F75" s="33">
        <v>31.248505949642517</v>
      </c>
      <c r="G75" s="33">
        <v>31.592409524648613</v>
      </c>
      <c r="H75" s="33">
        <v>34.029910767796835</v>
      </c>
      <c r="I75" s="33">
        <v>37.946863436507883</v>
      </c>
      <c r="J75" s="33">
        <v>43.243976020505407</v>
      </c>
      <c r="K75" s="33">
        <v>47.562538918151567</v>
      </c>
      <c r="L75" s="33">
        <v>50.761258541310504</v>
      </c>
      <c r="M75" s="33">
        <v>53.46397206347438</v>
      </c>
      <c r="N75" s="33">
        <v>53.973490499786791</v>
      </c>
      <c r="O75" s="33">
        <v>52.22256767113084</v>
      </c>
      <c r="P75" s="33">
        <v>49.560823511013709</v>
      </c>
      <c r="Q75" s="33">
        <v>48.029864121848611</v>
      </c>
      <c r="R75" s="33">
        <v>47.585785924221639</v>
      </c>
      <c r="S75" s="33">
        <v>49.871321305223425</v>
      </c>
      <c r="T75" s="33">
        <v>59.775581096895507</v>
      </c>
      <c r="U75" s="33">
        <v>65.855020423079054</v>
      </c>
      <c r="V75" s="33">
        <v>63.915133077613056</v>
      </c>
      <c r="W75" s="33">
        <v>58.06636902062214</v>
      </c>
      <c r="X75" s="33">
        <v>49.02879939303331</v>
      </c>
      <c r="Y75" s="33">
        <v>40.025833774108989</v>
      </c>
      <c r="Z75" s="20">
        <v>1104.5466168418764</v>
      </c>
      <c r="AA75" s="34">
        <v>4</v>
      </c>
      <c r="AB75" s="35">
        <f t="shared" si="2"/>
        <v>4418.1864673675054</v>
      </c>
    </row>
    <row r="76" spans="1:28" ht="15.75" x14ac:dyDescent="0.25">
      <c r="A76" s="11">
        <v>43132</v>
      </c>
      <c r="B76" s="12">
        <v>36.358346425822226</v>
      </c>
      <c r="C76" s="12">
        <v>32.675181450340453</v>
      </c>
      <c r="D76" s="12">
        <v>30.606732371249471</v>
      </c>
      <c r="E76" s="12">
        <v>29.486699124333718</v>
      </c>
      <c r="F76" s="12">
        <v>29.498684812980613</v>
      </c>
      <c r="G76" s="12">
        <v>29.823330835465992</v>
      </c>
      <c r="H76" s="12">
        <v>32.124339434685126</v>
      </c>
      <c r="I76" s="12">
        <v>35.821954686687036</v>
      </c>
      <c r="J76" s="12">
        <v>40.82244510328578</v>
      </c>
      <c r="K76" s="12">
        <v>44.899181634881579</v>
      </c>
      <c r="L76" s="12">
        <v>47.918782703832555</v>
      </c>
      <c r="M76" s="12">
        <v>50.470152502394242</v>
      </c>
      <c r="N76" s="12">
        <v>50.95113945848756</v>
      </c>
      <c r="O76" s="12">
        <v>49.298262974165105</v>
      </c>
      <c r="P76" s="12">
        <v>46.785568378186021</v>
      </c>
      <c r="Q76" s="12">
        <v>45.34033805084708</v>
      </c>
      <c r="R76" s="12">
        <v>44.921126879432201</v>
      </c>
      <c r="S76" s="12">
        <v>47.078679241831097</v>
      </c>
      <c r="T76" s="12">
        <v>56.428330657845571</v>
      </c>
      <c r="U76" s="12">
        <v>62.167339902374884</v>
      </c>
      <c r="V76" s="12">
        <v>60.336080338515778</v>
      </c>
      <c r="W76" s="12">
        <v>54.814829250841342</v>
      </c>
      <c r="X76" s="12">
        <v>46.283335990036036</v>
      </c>
      <c r="Y76" s="12">
        <v>37.784509018828871</v>
      </c>
      <c r="Z76" s="18">
        <v>1042.6953712273503</v>
      </c>
      <c r="AA76" s="15">
        <v>4</v>
      </c>
      <c r="AB76" s="35">
        <f t="shared" si="2"/>
        <v>4170.7814849094011</v>
      </c>
    </row>
    <row r="77" spans="1:28" ht="15.75" x14ac:dyDescent="0.25">
      <c r="A77" s="11">
        <v>43160</v>
      </c>
      <c r="B77" s="12">
        <v>39.729465589495973</v>
      </c>
      <c r="C77" s="12">
        <v>35.704800263959761</v>
      </c>
      <c r="D77" s="12">
        <v>33.444566106198245</v>
      </c>
      <c r="E77" s="12">
        <v>32.220684199654016</v>
      </c>
      <c r="F77" s="12">
        <v>32.233781192544903</v>
      </c>
      <c r="G77" s="12">
        <v>32.588528155677942</v>
      </c>
      <c r="H77" s="12">
        <v>35.102884581383947</v>
      </c>
      <c r="I77" s="12">
        <v>39.143340002460846</v>
      </c>
      <c r="J77" s="12">
        <v>44.607472216014102</v>
      </c>
      <c r="K77" s="12">
        <v>49.062200763142016</v>
      </c>
      <c r="L77" s="12">
        <v>52.361777024335531</v>
      </c>
      <c r="M77" s="12">
        <v>55.149707955816098</v>
      </c>
      <c r="N77" s="12">
        <v>55.675291669038387</v>
      </c>
      <c r="O77" s="12">
        <v>53.869161691660274</v>
      </c>
      <c r="P77" s="12">
        <v>51.123491899126357</v>
      </c>
      <c r="Q77" s="12">
        <v>49.544260877824215</v>
      </c>
      <c r="R77" s="12">
        <v>49.086180754641518</v>
      </c>
      <c r="S77" s="12">
        <v>51.443779786664166</v>
      </c>
      <c r="T77" s="12">
        <v>61.660324011637925</v>
      </c>
      <c r="U77" s="12">
        <v>67.931449976167272</v>
      </c>
      <c r="V77" s="12">
        <v>65.930397371197756</v>
      </c>
      <c r="W77" s="12">
        <v>59.897219939813283</v>
      </c>
      <c r="X77" s="12">
        <v>50.574692892998733</v>
      </c>
      <c r="Y77" s="12">
        <v>41.287860930149932</v>
      </c>
      <c r="Z77" s="18">
        <v>1139.3733198516031</v>
      </c>
      <c r="AA77" s="15">
        <v>6</v>
      </c>
      <c r="AB77" s="35">
        <f t="shared" si="2"/>
        <v>6836.2399191096192</v>
      </c>
    </row>
    <row r="78" spans="1:28" ht="15.75" x14ac:dyDescent="0.25">
      <c r="A78" s="11">
        <v>43191</v>
      </c>
      <c r="B78" s="12">
        <v>38.555282471801327</v>
      </c>
      <c r="C78" s="12">
        <v>34.649563978534239</v>
      </c>
      <c r="D78" s="12">
        <v>32.456129833073469</v>
      </c>
      <c r="E78" s="12">
        <v>31.268419102038234</v>
      </c>
      <c r="F78" s="12">
        <v>31.281129020305361</v>
      </c>
      <c r="G78" s="12">
        <v>31.625391626576718</v>
      </c>
      <c r="H78" s="12">
        <v>34.065437592196602</v>
      </c>
      <c r="I78" s="12">
        <v>37.986479513171439</v>
      </c>
      <c r="J78" s="12">
        <v>43.28912222006236</v>
      </c>
      <c r="K78" s="12">
        <v>47.612193646301819</v>
      </c>
      <c r="L78" s="12">
        <v>50.814252694918892</v>
      </c>
      <c r="M78" s="12">
        <v>53.519787818037294</v>
      </c>
      <c r="N78" s="12">
        <v>54.029838185571592</v>
      </c>
      <c r="O78" s="12">
        <v>52.277087414189147</v>
      </c>
      <c r="P78" s="12">
        <v>49.612564424646962</v>
      </c>
      <c r="Q78" s="12">
        <v>48.080006731984881</v>
      </c>
      <c r="R78" s="12">
        <v>47.635464921971312</v>
      </c>
      <c r="S78" s="12">
        <v>49.923386374881844</v>
      </c>
      <c r="T78" s="12">
        <v>59.837986096647469</v>
      </c>
      <c r="U78" s="12">
        <v>65.923772285591369</v>
      </c>
      <c r="V78" s="12">
        <v>63.981859720678052</v>
      </c>
      <c r="W78" s="12">
        <v>58.126989623179817</v>
      </c>
      <c r="X78" s="12">
        <v>49.079984879779168</v>
      </c>
      <c r="Y78" s="12">
        <v>40.067620271218843</v>
      </c>
      <c r="Z78" s="18">
        <v>1105.6997504473582</v>
      </c>
      <c r="AA78" s="15">
        <v>5</v>
      </c>
      <c r="AB78" s="35">
        <f t="shared" si="2"/>
        <v>5528.498752236791</v>
      </c>
    </row>
    <row r="79" spans="1:28" ht="15.75" x14ac:dyDescent="0.25">
      <c r="A79" s="11">
        <v>43221</v>
      </c>
      <c r="B79" s="12">
        <v>39.329989473627826</v>
      </c>
      <c r="C79" s="12">
        <v>35.345791787111146</v>
      </c>
      <c r="D79" s="12">
        <v>33.108284075550152</v>
      </c>
      <c r="E79" s="12">
        <v>31.896708188808937</v>
      </c>
      <c r="F79" s="12">
        <v>31.909673492643048</v>
      </c>
      <c r="G79" s="12">
        <v>32.260853507747825</v>
      </c>
      <c r="H79" s="12">
        <v>34.749928311263709</v>
      </c>
      <c r="I79" s="12">
        <v>38.749757325365302</v>
      </c>
      <c r="J79" s="12">
        <v>44.158948192971096</v>
      </c>
      <c r="K79" s="12">
        <v>48.568884855011987</v>
      </c>
      <c r="L79" s="12">
        <v>51.83528418091894</v>
      </c>
      <c r="M79" s="12">
        <v>54.595182723760708</v>
      </c>
      <c r="N79" s="12">
        <v>55.115481741173319</v>
      </c>
      <c r="O79" s="12">
        <v>53.327512234302688</v>
      </c>
      <c r="P79" s="12">
        <v>50.609449898549357</v>
      </c>
      <c r="Q79" s="12">
        <v>49.046097899657603</v>
      </c>
      <c r="R79" s="12">
        <v>48.59262372990645</v>
      </c>
      <c r="S79" s="12">
        <v>50.926517320888991</v>
      </c>
      <c r="T79" s="12">
        <v>61.040335135023071</v>
      </c>
      <c r="U79" s="12">
        <v>67.248405505794508</v>
      </c>
      <c r="V79" s="12">
        <v>65.267473300392922</v>
      </c>
      <c r="W79" s="12">
        <v>59.294958912189934</v>
      </c>
      <c r="X79" s="12">
        <v>50.066169015862542</v>
      </c>
      <c r="Y79" s="12">
        <v>40.872715292720542</v>
      </c>
      <c r="Z79" s="18">
        <v>1127.9170261012425</v>
      </c>
      <c r="AA79" s="15">
        <v>5</v>
      </c>
      <c r="AB79" s="35">
        <f t="shared" si="2"/>
        <v>5639.5851305062124</v>
      </c>
    </row>
    <row r="80" spans="1:28" ht="15.75" x14ac:dyDescent="0.25">
      <c r="A80" s="11">
        <v>43252</v>
      </c>
      <c r="B80" s="12">
        <v>36.719010849274341</v>
      </c>
      <c r="C80" s="12">
        <v>32.999309928048405</v>
      </c>
      <c r="D80" s="12">
        <v>30.910342424224538</v>
      </c>
      <c r="E80" s="12">
        <v>29.779198767046587</v>
      </c>
      <c r="F80" s="12">
        <v>29.791303350305324</v>
      </c>
      <c r="G80" s="12">
        <v>30.11916976871175</v>
      </c>
      <c r="H80" s="12">
        <v>32.44300371675385</v>
      </c>
      <c r="I80" s="12">
        <v>36.177298257120313</v>
      </c>
      <c r="J80" s="12">
        <v>41.227392112004125</v>
      </c>
      <c r="K80" s="12">
        <v>45.344568706894165</v>
      </c>
      <c r="L80" s="12">
        <v>48.394123356952313</v>
      </c>
      <c r="M80" s="12">
        <v>50.970802016006012</v>
      </c>
      <c r="N80" s="12">
        <v>51.45656022547746</v>
      </c>
      <c r="O80" s="12">
        <v>49.787287677998727</v>
      </c>
      <c r="P80" s="12">
        <v>47.249667868503153</v>
      </c>
      <c r="Q80" s="12">
        <v>45.79010126864344</v>
      </c>
      <c r="R80" s="12">
        <v>45.366731642009718</v>
      </c>
      <c r="S80" s="12">
        <v>47.545686308290612</v>
      </c>
      <c r="T80" s="12">
        <v>56.988083598882049</v>
      </c>
      <c r="U80" s="12">
        <v>62.784022177768939</v>
      </c>
      <c r="V80" s="12">
        <v>60.934597041497518</v>
      </c>
      <c r="W80" s="12">
        <v>55.35857671825476</v>
      </c>
      <c r="X80" s="12">
        <v>46.742453478350392</v>
      </c>
      <c r="Y80" s="12">
        <v>38.159320568317234</v>
      </c>
      <c r="Z80" s="18">
        <v>1053.0386118273359</v>
      </c>
      <c r="AA80" s="15">
        <v>4</v>
      </c>
      <c r="AB80" s="35">
        <f t="shared" si="2"/>
        <v>4212.1544473093436</v>
      </c>
    </row>
    <row r="81" spans="1:28" ht="15.75" x14ac:dyDescent="0.25">
      <c r="A81" s="11">
        <v>43282</v>
      </c>
      <c r="B81" s="12">
        <v>40.334795344242885</v>
      </c>
      <c r="C81" s="12">
        <v>36.248809040981534</v>
      </c>
      <c r="D81" s="12">
        <v>33.954137294692529</v>
      </c>
      <c r="E81" s="12">
        <v>32.711607965553128</v>
      </c>
      <c r="F81" s="12">
        <v>32.7249045080573</v>
      </c>
      <c r="G81" s="12">
        <v>33.085056499649809</v>
      </c>
      <c r="H81" s="12">
        <v>35.637722395063889</v>
      </c>
      <c r="I81" s="12">
        <v>39.739739376378658</v>
      </c>
      <c r="J81" s="12">
        <v>45.287124706067701</v>
      </c>
      <c r="K81" s="12">
        <v>49.809726799916817</v>
      </c>
      <c r="L81" s="12">
        <v>53.159576369832742</v>
      </c>
      <c r="M81" s="12">
        <v>55.989985032185444</v>
      </c>
      <c r="N81" s="12">
        <v>56.523576692544779</v>
      </c>
      <c r="O81" s="12">
        <v>54.689927990713038</v>
      </c>
      <c r="P81" s="12">
        <v>51.902424370377268</v>
      </c>
      <c r="Q81" s="12">
        <v>50.29913172346226</v>
      </c>
      <c r="R81" s="12">
        <v>49.834072157578632</v>
      </c>
      <c r="S81" s="12">
        <v>52.227592257822828</v>
      </c>
      <c r="T81" s="12">
        <v>62.599798737959148</v>
      </c>
      <c r="U81" s="12">
        <v>68.966473411381756</v>
      </c>
      <c r="V81" s="12">
        <v>66.934932183808613</v>
      </c>
      <c r="W81" s="12">
        <v>60.809831496958807</v>
      </c>
      <c r="X81" s="12">
        <v>51.345263702121663</v>
      </c>
      <c r="Y81" s="12">
        <v>41.91693485198693</v>
      </c>
      <c r="Z81" s="18">
        <v>1156.7331449093383</v>
      </c>
      <c r="AA81" s="15">
        <v>6</v>
      </c>
      <c r="AB81" s="35">
        <f t="shared" si="2"/>
        <v>6940.3988694560303</v>
      </c>
    </row>
    <row r="82" spans="1:28" ht="15.75" x14ac:dyDescent="0.25">
      <c r="A82" s="11">
        <v>43313</v>
      </c>
      <c r="B82" s="12">
        <v>38.878113984002091</v>
      </c>
      <c r="C82" s="12">
        <v>34.939692085998338</v>
      </c>
      <c r="D82" s="12">
        <v>32.727891853799392</v>
      </c>
      <c r="E82" s="12">
        <v>31.530236170301738</v>
      </c>
      <c r="F82" s="12">
        <v>31.543052511395288</v>
      </c>
      <c r="G82" s="12">
        <v>31.890197701080684</v>
      </c>
      <c r="H82" s="12">
        <v>34.350674686224195</v>
      </c>
      <c r="I82" s="12">
        <v>38.304548318227909</v>
      </c>
      <c r="J82" s="12">
        <v>43.651591170934857</v>
      </c>
      <c r="K82" s="12">
        <v>48.010860586046675</v>
      </c>
      <c r="L82" s="12">
        <v>51.239731150454794</v>
      </c>
      <c r="M82" s="12">
        <v>53.967920289809427</v>
      </c>
      <c r="N82" s="12">
        <v>54.482241416650702</v>
      </c>
      <c r="O82" s="12">
        <v>52.71481449337</v>
      </c>
      <c r="P82" s="12">
        <v>50.027980890836282</v>
      </c>
      <c r="Q82" s="12">
        <v>48.4825907693671</v>
      </c>
      <c r="R82" s="12">
        <v>48.034326717015709</v>
      </c>
      <c r="S82" s="12">
        <v>50.341405418818916</v>
      </c>
      <c r="T82" s="12">
        <v>60.339022175238199</v>
      </c>
      <c r="U82" s="12">
        <v>66.475765935553653</v>
      </c>
      <c r="V82" s="12">
        <v>64.517593327146912</v>
      </c>
      <c r="W82" s="12">
        <v>58.613699167415525</v>
      </c>
      <c r="X82" s="12">
        <v>49.490941945107849</v>
      </c>
      <c r="Y82" s="12">
        <v>40.4031149067958</v>
      </c>
      <c r="Z82" s="18">
        <v>1114.9580076715918</v>
      </c>
      <c r="AA82" s="15">
        <v>5</v>
      </c>
      <c r="AB82" s="35">
        <f t="shared" si="2"/>
        <v>5574.790038357959</v>
      </c>
    </row>
    <row r="83" spans="1:28" ht="15.75" x14ac:dyDescent="0.25">
      <c r="A83" s="11">
        <v>43344</v>
      </c>
      <c r="B83" s="12">
        <v>36.643443884958238</v>
      </c>
      <c r="C83" s="12">
        <v>32.931398031237656</v>
      </c>
      <c r="D83" s="12">
        <v>30.846729579299119</v>
      </c>
      <c r="E83" s="12">
        <v>29.717913792355176</v>
      </c>
      <c r="F83" s="12">
        <v>29.729993464632109</v>
      </c>
      <c r="G83" s="12">
        <v>30.057185140735644</v>
      </c>
      <c r="H83" s="12">
        <v>32.376236686611499</v>
      </c>
      <c r="I83" s="12">
        <v>36.102846126106478</v>
      </c>
      <c r="J83" s="12">
        <v>41.142546992364004</v>
      </c>
      <c r="K83" s="12">
        <v>45.251250523039261</v>
      </c>
      <c r="L83" s="12">
        <v>48.294529252747409</v>
      </c>
      <c r="M83" s="12">
        <v>50.865905160452982</v>
      </c>
      <c r="N83" s="12">
        <v>51.350663689583584</v>
      </c>
      <c r="O83" s="12">
        <v>49.684826470456883</v>
      </c>
      <c r="P83" s="12">
        <v>47.152429030005486</v>
      </c>
      <c r="Q83" s="12">
        <v>45.695866187998114</v>
      </c>
      <c r="R83" s="12">
        <v>45.273367847293073</v>
      </c>
      <c r="S83" s="12">
        <v>47.447838269970859</v>
      </c>
      <c r="T83" s="12">
        <v>56.870803302377418</v>
      </c>
      <c r="U83" s="12">
        <v>62.654813959633557</v>
      </c>
      <c r="V83" s="12">
        <v>60.809194902013097</v>
      </c>
      <c r="W83" s="12">
        <v>55.244649913182855</v>
      </c>
      <c r="X83" s="12">
        <v>46.646258476569315</v>
      </c>
      <c r="Y83" s="12">
        <v>38.080789476410942</v>
      </c>
      <c r="Z83" s="18">
        <v>1050.8714801600349</v>
      </c>
      <c r="AA83" s="15">
        <v>5</v>
      </c>
      <c r="AB83" s="35">
        <f t="shared" si="2"/>
        <v>5254.3574008001742</v>
      </c>
    </row>
    <row r="84" spans="1:28" ht="15.75" x14ac:dyDescent="0.25">
      <c r="A84" s="11">
        <v>43374</v>
      </c>
      <c r="B84" s="12">
        <v>38.878224460322954</v>
      </c>
      <c r="C84" s="12">
        <v>34.939791370871959</v>
      </c>
      <c r="D84" s="12">
        <v>32.727984853605996</v>
      </c>
      <c r="E84" s="12">
        <v>31.530325766841564</v>
      </c>
      <c r="F84" s="12">
        <v>31.543142144354118</v>
      </c>
      <c r="G84" s="12">
        <v>31.890288320489717</v>
      </c>
      <c r="H84" s="12">
        <v>34.350772297341855</v>
      </c>
      <c r="I84" s="12">
        <v>38.304657164700558</v>
      </c>
      <c r="J84" s="12">
        <v>43.65171521160191</v>
      </c>
      <c r="K84" s="12">
        <v>48.010997014044214</v>
      </c>
      <c r="L84" s="12">
        <v>51.239876753633531</v>
      </c>
      <c r="M84" s="12">
        <v>53.968073645429527</v>
      </c>
      <c r="N84" s="12">
        <v>54.482396233769315</v>
      </c>
      <c r="O84" s="12">
        <v>52.71496428815589</v>
      </c>
      <c r="P84" s="12">
        <v>50.028123050696998</v>
      </c>
      <c r="Q84" s="12">
        <v>48.482728537836429</v>
      </c>
      <c r="R84" s="12">
        <v>48.034463211694771</v>
      </c>
      <c r="S84" s="12">
        <v>50.341548469308968</v>
      </c>
      <c r="T84" s="12">
        <v>60.339193635026014</v>
      </c>
      <c r="U84" s="12">
        <v>66.475954833555491</v>
      </c>
      <c r="V84" s="12">
        <v>64.517776660791768</v>
      </c>
      <c r="W84" s="12">
        <v>58.613865724513403</v>
      </c>
      <c r="X84" s="12">
        <v>49.491082578914941</v>
      </c>
      <c r="Y84" s="12">
        <v>40.40322971656996</v>
      </c>
      <c r="Z84" s="18">
        <v>1114.961175944072</v>
      </c>
      <c r="AA84" s="15">
        <v>4</v>
      </c>
      <c r="AB84" s="35">
        <f t="shared" si="2"/>
        <v>4459.844703776288</v>
      </c>
    </row>
    <row r="85" spans="1:28" ht="15.75" x14ac:dyDescent="0.25">
      <c r="A85" s="11">
        <v>43405</v>
      </c>
      <c r="B85" s="12">
        <v>39.076839594180115</v>
      </c>
      <c r="C85" s="12">
        <v>35.11828643941989</v>
      </c>
      <c r="D85" s="12">
        <v>32.895180582907059</v>
      </c>
      <c r="E85" s="12">
        <v>31.691403078361599</v>
      </c>
      <c r="F85" s="12">
        <v>31.704284930225683</v>
      </c>
      <c r="G85" s="12">
        <v>32.053204553713833</v>
      </c>
      <c r="H85" s="12">
        <v>34.526258275228948</v>
      </c>
      <c r="I85" s="12">
        <v>38.500342145579353</v>
      </c>
      <c r="J85" s="12">
        <v>43.874716425782744</v>
      </c>
      <c r="K85" s="12">
        <v>48.256268261147895</v>
      </c>
      <c r="L85" s="12">
        <v>51.501643208288208</v>
      </c>
      <c r="M85" s="12">
        <v>54.24377749558964</v>
      </c>
      <c r="N85" s="12">
        <v>54.760727576597802</v>
      </c>
      <c r="O85" s="12">
        <v>52.984266444663909</v>
      </c>
      <c r="P85" s="12">
        <v>50.283699083148719</v>
      </c>
      <c r="Q85" s="12">
        <v>48.730409694884386</v>
      </c>
      <c r="R85" s="12">
        <v>48.279854339324174</v>
      </c>
      <c r="S85" s="12">
        <v>50.598725681658586</v>
      </c>
      <c r="T85" s="12">
        <v>60.647445289699299</v>
      </c>
      <c r="U85" s="12">
        <v>66.815557036352175</v>
      </c>
      <c r="V85" s="12">
        <v>64.847375222082221</v>
      </c>
      <c r="W85" s="12">
        <v>58.913303287528677</v>
      </c>
      <c r="X85" s="12">
        <v>49.743915061045875</v>
      </c>
      <c r="Y85" s="12">
        <v>40.609635564311489</v>
      </c>
      <c r="Z85" s="18">
        <v>1120.6571192717224</v>
      </c>
      <c r="AA85" s="15">
        <v>4</v>
      </c>
      <c r="AB85" s="35">
        <f t="shared" si="2"/>
        <v>4482.6284770868897</v>
      </c>
    </row>
    <row r="86" spans="1:28" ht="16.5" thickBot="1" x14ac:dyDescent="0.3">
      <c r="A86" s="13">
        <v>43435</v>
      </c>
      <c r="B86" s="14">
        <v>40.37327869673873</v>
      </c>
      <c r="C86" s="14">
        <v>36.283393961618245</v>
      </c>
      <c r="D86" s="14">
        <v>33.986532873325118</v>
      </c>
      <c r="E86" s="14">
        <v>32.742818049286051</v>
      </c>
      <c r="F86" s="14">
        <v>32.756127277996455</v>
      </c>
      <c r="G86" s="14">
        <v>33.116622889927832</v>
      </c>
      <c r="H86" s="14">
        <v>35.671724279079243</v>
      </c>
      <c r="I86" s="14">
        <v>39.77765498709298</v>
      </c>
      <c r="J86" s="14">
        <v>45.330333066708</v>
      </c>
      <c r="K86" s="14">
        <v>49.857250166722153</v>
      </c>
      <c r="L86" s="14">
        <v>53.210295821822271</v>
      </c>
      <c r="M86" s="14">
        <v>56.04340497176468</v>
      </c>
      <c r="N86" s="14">
        <v>56.577505730925168</v>
      </c>
      <c r="O86" s="14">
        <v>54.742107548310294</v>
      </c>
      <c r="P86" s="14">
        <v>51.951944376004839</v>
      </c>
      <c r="Q86" s="14">
        <v>50.347122030586128</v>
      </c>
      <c r="R86" s="14">
        <v>49.881618752243995</v>
      </c>
      <c r="S86" s="14">
        <v>52.277422505521201</v>
      </c>
      <c r="T86" s="14">
        <v>62.659525088382921</v>
      </c>
      <c r="U86" s="14">
        <v>69.032274194155875</v>
      </c>
      <c r="V86" s="14">
        <v>66.998794676912411</v>
      </c>
      <c r="W86" s="14">
        <v>60.867850042999208</v>
      </c>
      <c r="X86" s="14">
        <v>51.394252121801905</v>
      </c>
      <c r="Y86" s="14">
        <v>41.956927720816111</v>
      </c>
      <c r="Z86" s="19">
        <v>1157.8367818307418</v>
      </c>
      <c r="AA86" s="37">
        <v>7</v>
      </c>
      <c r="AB86" s="38">
        <f t="shared" si="2"/>
        <v>8104.8574728151925</v>
      </c>
    </row>
    <row r="87" spans="1:28" ht="16.5" thickBot="1" x14ac:dyDescent="0.3">
      <c r="A87" s="3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2"/>
      <c r="AA87" s="9"/>
      <c r="AB87" s="10"/>
    </row>
    <row r="88" spans="1:28" ht="16.5" thickBot="1" x14ac:dyDescent="0.3">
      <c r="A88" s="43" t="s">
        <v>29</v>
      </c>
      <c r="B88" s="25"/>
      <c r="C88" s="25"/>
      <c r="D88" s="25"/>
      <c r="E88" s="28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4"/>
      <c r="AA88" s="9"/>
      <c r="AB88" s="10"/>
    </row>
    <row r="89" spans="1:28" ht="16.5" thickBot="1" x14ac:dyDescent="0.3">
      <c r="A89" s="30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4"/>
      <c r="AA89" s="9"/>
      <c r="AB89" s="10"/>
    </row>
    <row r="90" spans="1:28" ht="15.95" customHeight="1" thickBot="1" x14ac:dyDescent="0.25">
      <c r="A90" s="44" t="s">
        <v>2</v>
      </c>
      <c r="B90" s="45" t="s">
        <v>3</v>
      </c>
      <c r="C90" s="45" t="s">
        <v>4</v>
      </c>
      <c r="D90" s="45" t="s">
        <v>5</v>
      </c>
      <c r="E90" s="45" t="s">
        <v>6</v>
      </c>
      <c r="F90" s="45" t="s">
        <v>7</v>
      </c>
      <c r="G90" s="45" t="s">
        <v>8</v>
      </c>
      <c r="H90" s="45" t="s">
        <v>9</v>
      </c>
      <c r="I90" s="45" t="s">
        <v>10</v>
      </c>
      <c r="J90" s="45" t="s">
        <v>11</v>
      </c>
      <c r="K90" s="45" t="s">
        <v>12</v>
      </c>
      <c r="L90" s="45" t="s">
        <v>13</v>
      </c>
      <c r="M90" s="45" t="s">
        <v>14</v>
      </c>
      <c r="N90" s="45" t="s">
        <v>15</v>
      </c>
      <c r="O90" s="45" t="s">
        <v>16</v>
      </c>
      <c r="P90" s="45" t="s">
        <v>17</v>
      </c>
      <c r="Q90" s="45" t="s">
        <v>18</v>
      </c>
      <c r="R90" s="45" t="s">
        <v>19</v>
      </c>
      <c r="S90" s="45" t="s">
        <v>20</v>
      </c>
      <c r="T90" s="45" t="s">
        <v>21</v>
      </c>
      <c r="U90" s="45" t="s">
        <v>22</v>
      </c>
      <c r="V90" s="45" t="s">
        <v>23</v>
      </c>
      <c r="W90" s="45" t="s">
        <v>24</v>
      </c>
      <c r="X90" s="45" t="s">
        <v>25</v>
      </c>
      <c r="Y90" s="45" t="s">
        <v>26</v>
      </c>
      <c r="Z90" s="45" t="s">
        <v>1</v>
      </c>
      <c r="AA90" s="45" t="s">
        <v>33</v>
      </c>
      <c r="AB90" s="46"/>
    </row>
    <row r="91" spans="1:28" ht="15.75" x14ac:dyDescent="0.25">
      <c r="A91" s="7">
        <v>42736</v>
      </c>
      <c r="B91" s="8">
        <v>27.406740760449086</v>
      </c>
      <c r="C91" s="8">
        <v>24.788469823769745</v>
      </c>
      <c r="D91" s="8">
        <v>23.352089024031471</v>
      </c>
      <c r="E91" s="8">
        <v>22.855824869214803</v>
      </c>
      <c r="F91" s="8">
        <v>23.346622643342151</v>
      </c>
      <c r="G91" s="8">
        <v>23.848838357070964</v>
      </c>
      <c r="H91" s="8">
        <v>25.420966959059665</v>
      </c>
      <c r="I91" s="8">
        <v>28.526858905734525</v>
      </c>
      <c r="J91" s="8">
        <v>32.673897064008315</v>
      </c>
      <c r="K91" s="8">
        <v>36.615737073732909</v>
      </c>
      <c r="L91" s="8">
        <v>39.789579547006667</v>
      </c>
      <c r="M91" s="8">
        <v>42.246523083905728</v>
      </c>
      <c r="N91" s="8">
        <v>42.464240090234647</v>
      </c>
      <c r="O91" s="8">
        <v>40.74717332760401</v>
      </c>
      <c r="P91" s="8">
        <v>38.492225061428918</v>
      </c>
      <c r="Q91" s="8">
        <v>37.323577794373783</v>
      </c>
      <c r="R91" s="8">
        <v>37.190283908601586</v>
      </c>
      <c r="S91" s="8">
        <v>39.493973350015992</v>
      </c>
      <c r="T91" s="8">
        <v>47.18943683125238</v>
      </c>
      <c r="U91" s="8">
        <v>51.609368272947954</v>
      </c>
      <c r="V91" s="8">
        <v>49.356493786986938</v>
      </c>
      <c r="W91" s="8">
        <v>44.232062481643695</v>
      </c>
      <c r="X91" s="8">
        <v>36.737150751055665</v>
      </c>
      <c r="Y91" s="8">
        <v>29.70791576160871</v>
      </c>
      <c r="Z91" s="17">
        <v>1117.1932215435218</v>
      </c>
      <c r="AA91" s="39">
        <v>1</v>
      </c>
      <c r="AB91" s="40">
        <f>+Z91*AA91</f>
        <v>1117.1932215435218</v>
      </c>
    </row>
    <row r="92" spans="1:28" ht="15.75" x14ac:dyDescent="0.25">
      <c r="A92" s="11">
        <v>42767</v>
      </c>
      <c r="B92" s="12">
        <v>24.508329466670517</v>
      </c>
      <c r="C92" s="12">
        <v>22.167392875374141</v>
      </c>
      <c r="D92" s="12">
        <v>20.883287883382128</v>
      </c>
      <c r="E92" s="12">
        <v>20.439394198983695</v>
      </c>
      <c r="F92" s="12">
        <v>20.877594484399847</v>
      </c>
      <c r="G92" s="12">
        <v>21.325953478295894</v>
      </c>
      <c r="H92" s="12">
        <v>22.732000177956404</v>
      </c>
      <c r="I92" s="12">
        <v>25.50925045484308</v>
      </c>
      <c r="J92" s="12">
        <v>29.218001226157924</v>
      </c>
      <c r="K92" s="12">
        <v>32.742451410392619</v>
      </c>
      <c r="L92" s="12">
        <v>35.581694322807358</v>
      </c>
      <c r="M92" s="12">
        <v>37.779114081014825</v>
      </c>
      <c r="N92" s="12">
        <v>37.973718806353766</v>
      </c>
      <c r="O92" s="12">
        <v>36.438734144071184</v>
      </c>
      <c r="P92" s="12">
        <v>34.422700110875596</v>
      </c>
      <c r="Q92" s="12">
        <v>33.377660689781052</v>
      </c>
      <c r="R92" s="12">
        <v>33.257585520886167</v>
      </c>
      <c r="S92" s="12">
        <v>35.314575573041992</v>
      </c>
      <c r="T92" s="12">
        <v>42.18997903131374</v>
      </c>
      <c r="U92" s="12">
        <v>46.14172687225193</v>
      </c>
      <c r="V92" s="12">
        <v>44.12851811465837</v>
      </c>
      <c r="W92" s="12">
        <v>39.547969556748079</v>
      </c>
      <c r="X92" s="12">
        <v>32.848994034007738</v>
      </c>
      <c r="Y92" s="12">
        <v>26.56683020428369</v>
      </c>
      <c r="Z92" s="18">
        <v>1055.1716357972668</v>
      </c>
      <c r="AA92" s="15">
        <v>0</v>
      </c>
      <c r="AB92" s="36">
        <f>+Z92*AA92</f>
        <v>0</v>
      </c>
    </row>
    <row r="93" spans="1:28" ht="15.75" x14ac:dyDescent="0.25">
      <c r="A93" s="11">
        <v>42795</v>
      </c>
      <c r="B93" s="12">
        <v>28.68182707464749</v>
      </c>
      <c r="C93" s="12">
        <v>25.941732028026479</v>
      </c>
      <c r="D93" s="12">
        <v>24.438515597246287</v>
      </c>
      <c r="E93" s="12">
        <v>23.919165594629643</v>
      </c>
      <c r="F93" s="12">
        <v>24.432813698989037</v>
      </c>
      <c r="G93" s="12">
        <v>24.958412165424974</v>
      </c>
      <c r="H93" s="12">
        <v>26.603679159589888</v>
      </c>
      <c r="I93" s="12">
        <v>29.854075463688073</v>
      </c>
      <c r="J93" s="12">
        <v>34.194046069940626</v>
      </c>
      <c r="K93" s="12">
        <v>38.319290535693497</v>
      </c>
      <c r="L93" s="12">
        <v>41.640770048757517</v>
      </c>
      <c r="M93" s="12">
        <v>44.212014510519317</v>
      </c>
      <c r="N93" s="12">
        <v>44.439862747061923</v>
      </c>
      <c r="O93" s="12">
        <v>42.642898710241823</v>
      </c>
      <c r="P93" s="12">
        <v>40.283029682926397</v>
      </c>
      <c r="Q93" s="12">
        <v>39.060011227642946</v>
      </c>
      <c r="R93" s="12">
        <v>38.920536405259384</v>
      </c>
      <c r="S93" s="12">
        <v>41.331475704151913</v>
      </c>
      <c r="T93" s="12">
        <v>49.385112508755377</v>
      </c>
      <c r="U93" s="12">
        <v>54.010696837841806</v>
      </c>
      <c r="V93" s="12">
        <v>51.652975399413023</v>
      </c>
      <c r="W93" s="12">
        <v>46.290086770116169</v>
      </c>
      <c r="X93" s="12">
        <v>38.446400361066104</v>
      </c>
      <c r="Y93" s="12">
        <v>31.090047154582908</v>
      </c>
      <c r="Z93" s="18">
        <v>1167.8592862810456</v>
      </c>
      <c r="AA93" s="15">
        <v>1</v>
      </c>
      <c r="AB93" s="36">
        <f t="shared" ref="AB93:AB114" si="3">+Z93*AA93</f>
        <v>1167.8592862810456</v>
      </c>
    </row>
    <row r="94" spans="1:28" ht="15.75" x14ac:dyDescent="0.25">
      <c r="A94" s="11">
        <v>42826</v>
      </c>
      <c r="B94" s="12">
        <v>24.701704886349066</v>
      </c>
      <c r="C94" s="12">
        <v>22.342800999021765</v>
      </c>
      <c r="D94" s="12">
        <v>21.048990060970169</v>
      </c>
      <c r="E94" s="12">
        <v>20.601465141271476</v>
      </c>
      <c r="F94" s="12">
        <v>21.042326902527186</v>
      </c>
      <c r="G94" s="12">
        <v>21.493368113253986</v>
      </c>
      <c r="H94" s="12">
        <v>22.910714653104154</v>
      </c>
      <c r="I94" s="12">
        <v>25.709674909265551</v>
      </c>
      <c r="J94" s="12">
        <v>29.448015081843906</v>
      </c>
      <c r="K94" s="12">
        <v>32.999677803390526</v>
      </c>
      <c r="L94" s="12">
        <v>35.862530712277845</v>
      </c>
      <c r="M94" s="12">
        <v>38.077646134258984</v>
      </c>
      <c r="N94" s="12">
        <v>38.27368578465645</v>
      </c>
      <c r="O94" s="12">
        <v>36.727156094847061</v>
      </c>
      <c r="P94" s="12">
        <v>34.695722017191336</v>
      </c>
      <c r="Q94" s="12">
        <v>33.642456639572039</v>
      </c>
      <c r="R94" s="12">
        <v>33.520425688452782</v>
      </c>
      <c r="S94" s="12">
        <v>35.590117269603162</v>
      </c>
      <c r="T94" s="12">
        <v>42.512620543245376</v>
      </c>
      <c r="U94" s="12">
        <v>46.494684716152619</v>
      </c>
      <c r="V94" s="12">
        <v>44.467213372769301</v>
      </c>
      <c r="W94" s="12">
        <v>39.852759210449584</v>
      </c>
      <c r="X94" s="12">
        <v>33.104728177354502</v>
      </c>
      <c r="Y94" s="12">
        <v>26.777237271486772</v>
      </c>
      <c r="Z94" s="18">
        <v>1127.9708887578261</v>
      </c>
      <c r="AA94" s="15">
        <v>0</v>
      </c>
      <c r="AB94" s="36">
        <f t="shared" si="3"/>
        <v>0</v>
      </c>
    </row>
    <row r="95" spans="1:28" ht="15.75" x14ac:dyDescent="0.25">
      <c r="A95" s="11">
        <v>42856</v>
      </c>
      <c r="B95" s="12">
        <v>24.848863559628363</v>
      </c>
      <c r="C95" s="12">
        <v>22.475993916371291</v>
      </c>
      <c r="D95" s="12">
        <v>21.17454904250096</v>
      </c>
      <c r="E95" s="12">
        <v>20.724335684655873</v>
      </c>
      <c r="F95" s="12">
        <v>21.167685815512137</v>
      </c>
      <c r="G95" s="12">
        <v>21.621265736538895</v>
      </c>
      <c r="H95" s="12">
        <v>23.047091716846392</v>
      </c>
      <c r="I95" s="12">
        <v>25.862691370626479</v>
      </c>
      <c r="J95" s="12">
        <v>29.623359085184696</v>
      </c>
      <c r="K95" s="12">
        <v>33.196077228824244</v>
      </c>
      <c r="L95" s="12">
        <v>36.076194828322862</v>
      </c>
      <c r="M95" s="12">
        <v>38.304568655379846</v>
      </c>
      <c r="N95" s="12">
        <v>38.501758763286198</v>
      </c>
      <c r="O95" s="12">
        <v>36.946113931023355</v>
      </c>
      <c r="P95" s="12">
        <v>34.902665618853426</v>
      </c>
      <c r="Q95" s="12">
        <v>33.84312888629605</v>
      </c>
      <c r="R95" s="12">
        <v>33.720196086651484</v>
      </c>
      <c r="S95" s="12">
        <v>35.801605840751776</v>
      </c>
      <c r="T95" s="12">
        <v>42.764109853212808</v>
      </c>
      <c r="U95" s="12">
        <v>46.769747119541876</v>
      </c>
      <c r="V95" s="12">
        <v>44.73047852701913</v>
      </c>
      <c r="W95" s="12">
        <v>40.088921781520249</v>
      </c>
      <c r="X95" s="12">
        <v>33.301348893425306</v>
      </c>
      <c r="Y95" s="12">
        <v>26.936897719627481</v>
      </c>
      <c r="Z95" s="18">
        <v>1145.8708922620333</v>
      </c>
      <c r="AA95" s="15">
        <v>2</v>
      </c>
      <c r="AB95" s="36">
        <f t="shared" si="3"/>
        <v>2291.7417845240666</v>
      </c>
    </row>
    <row r="96" spans="1:28" ht="15.75" x14ac:dyDescent="0.25">
      <c r="A96" s="11">
        <v>42887</v>
      </c>
      <c r="B96" s="12">
        <v>21.190904950373568</v>
      </c>
      <c r="C96" s="12">
        <v>19.168222902658989</v>
      </c>
      <c r="D96" s="12">
        <v>18.059107668977045</v>
      </c>
      <c r="E96" s="12">
        <v>17.674943735029352</v>
      </c>
      <c r="F96" s="12">
        <v>18.051634419383426</v>
      </c>
      <c r="G96" s="12">
        <v>18.436944890155271</v>
      </c>
      <c r="H96" s="12">
        <v>19.653238149343203</v>
      </c>
      <c r="I96" s="12">
        <v>22.054002439995354</v>
      </c>
      <c r="J96" s="12">
        <v>25.261641002311663</v>
      </c>
      <c r="K96" s="12">
        <v>28.307381131567258</v>
      </c>
      <c r="L96" s="12">
        <v>30.765637707191935</v>
      </c>
      <c r="M96" s="12">
        <v>32.666602971096779</v>
      </c>
      <c r="N96" s="12">
        <v>32.834588905545623</v>
      </c>
      <c r="O96" s="12">
        <v>31.508940051842849</v>
      </c>
      <c r="P96" s="12">
        <v>29.767192282430404</v>
      </c>
      <c r="Q96" s="12">
        <v>28.863662484529502</v>
      </c>
      <c r="R96" s="12">
        <v>28.757059720065044</v>
      </c>
      <c r="S96" s="12">
        <v>30.525886631069085</v>
      </c>
      <c r="T96" s="12">
        <v>36.450928060412153</v>
      </c>
      <c r="U96" s="12">
        <v>39.865389070872432</v>
      </c>
      <c r="V96" s="12">
        <v>38.129159541514802</v>
      </c>
      <c r="W96" s="12">
        <v>34.174795609062897</v>
      </c>
      <c r="X96" s="12">
        <v>28.393068630290699</v>
      </c>
      <c r="Y96" s="12">
        <v>22.9729467303777</v>
      </c>
      <c r="Z96" s="18">
        <v>1090.1493861432809</v>
      </c>
      <c r="AA96" s="15">
        <v>2</v>
      </c>
      <c r="AB96" s="36">
        <f t="shared" si="3"/>
        <v>2180.2987722865619</v>
      </c>
    </row>
    <row r="97" spans="1:28" ht="15.75" x14ac:dyDescent="0.25">
      <c r="A97" s="11">
        <v>42917</v>
      </c>
      <c r="B97" s="12">
        <v>23.059183656589688</v>
      </c>
      <c r="C97" s="12">
        <v>20.857767094872187</v>
      </c>
      <c r="D97" s="12">
        <v>19.650523616125398</v>
      </c>
      <c r="E97" s="12">
        <v>19.232594246885181</v>
      </c>
      <c r="F97" s="12">
        <v>19.643138533648603</v>
      </c>
      <c r="G97" s="12">
        <v>20.063110554360545</v>
      </c>
      <c r="H97" s="12">
        <v>21.386471022722418</v>
      </c>
      <c r="I97" s="12">
        <v>23.999060743207146</v>
      </c>
      <c r="J97" s="12">
        <v>27.489234271655487</v>
      </c>
      <c r="K97" s="12">
        <v>30.803981035892839</v>
      </c>
      <c r="L97" s="12">
        <v>33.477992156370846</v>
      </c>
      <c r="M97" s="12">
        <v>35.546265606527449</v>
      </c>
      <c r="N97" s="12">
        <v>35.729143097053061</v>
      </c>
      <c r="O97" s="12">
        <v>34.286162075424997</v>
      </c>
      <c r="P97" s="12">
        <v>32.390445136387946</v>
      </c>
      <c r="Q97" s="12">
        <v>31.407240541042665</v>
      </c>
      <c r="R97" s="12">
        <v>31.292053742056439</v>
      </c>
      <c r="S97" s="12">
        <v>33.219677992289839</v>
      </c>
      <c r="T97" s="12">
        <v>39.672869995549497</v>
      </c>
      <c r="U97" s="12">
        <v>43.389061822018213</v>
      </c>
      <c r="V97" s="12">
        <v>41.498448855127961</v>
      </c>
      <c r="W97" s="12">
        <v>37.193645703476811</v>
      </c>
      <c r="X97" s="12">
        <v>30.899107501964334</v>
      </c>
      <c r="Y97" s="12">
        <v>24.997699816693594</v>
      </c>
      <c r="Z97" s="18">
        <v>1134.1826623626318</v>
      </c>
      <c r="AA97" s="15">
        <v>1</v>
      </c>
      <c r="AB97" s="36">
        <f t="shared" si="3"/>
        <v>1134.1826623626318</v>
      </c>
    </row>
    <row r="98" spans="1:28" ht="15.75" x14ac:dyDescent="0.25">
      <c r="A98" s="11">
        <v>42948</v>
      </c>
      <c r="B98" s="12">
        <v>22.458612112993709</v>
      </c>
      <c r="C98" s="12">
        <v>20.314740095969896</v>
      </c>
      <c r="D98" s="12">
        <v>19.139116026454019</v>
      </c>
      <c r="E98" s="12">
        <v>18.732017994628826</v>
      </c>
      <c r="F98" s="12">
        <v>19.1315389031829</v>
      </c>
      <c r="G98" s="12">
        <v>19.540217308878368</v>
      </c>
      <c r="H98" s="12">
        <v>20.829196695760835</v>
      </c>
      <c r="I98" s="12">
        <v>23.373657675962711</v>
      </c>
      <c r="J98" s="12">
        <v>26.773066137474785</v>
      </c>
      <c r="K98" s="12">
        <v>30.001233293543489</v>
      </c>
      <c r="L98" s="12">
        <v>32.60610236198665</v>
      </c>
      <c r="M98" s="12">
        <v>34.620656696134041</v>
      </c>
      <c r="N98" s="12">
        <v>34.798729393029795</v>
      </c>
      <c r="O98" s="12">
        <v>33.393565871375209</v>
      </c>
      <c r="P98" s="12">
        <v>31.5474331364119</v>
      </c>
      <c r="Q98" s="12">
        <v>30.58984404430613</v>
      </c>
      <c r="R98" s="12">
        <v>30.477238160917096</v>
      </c>
      <c r="S98" s="12">
        <v>32.353191313965304</v>
      </c>
      <c r="T98" s="12">
        <v>38.635340246820988</v>
      </c>
      <c r="U98" s="12">
        <v>42.254385665630856</v>
      </c>
      <c r="V98" s="12">
        <v>40.413687459854906</v>
      </c>
      <c r="W98" s="12">
        <v>36.22193124327908</v>
      </c>
      <c r="X98" s="12">
        <v>30.092912607723214</v>
      </c>
      <c r="Y98" s="12">
        <v>24.346968241151721</v>
      </c>
      <c r="Z98" s="18">
        <v>1131.4398864529821</v>
      </c>
      <c r="AA98" s="15">
        <v>2</v>
      </c>
      <c r="AB98" s="36">
        <f t="shared" si="3"/>
        <v>2262.8797729059643</v>
      </c>
    </row>
    <row r="99" spans="1:28" ht="15.75" x14ac:dyDescent="0.25">
      <c r="A99" s="11">
        <v>42979</v>
      </c>
      <c r="B99" s="12">
        <v>21.25892947686517</v>
      </c>
      <c r="C99" s="12">
        <v>19.229460299082408</v>
      </c>
      <c r="D99" s="12">
        <v>18.116535724675995</v>
      </c>
      <c r="E99" s="12">
        <v>17.731213911638221</v>
      </c>
      <c r="F99" s="12">
        <v>18.109579180597542</v>
      </c>
      <c r="G99" s="12">
        <v>18.496626641393153</v>
      </c>
      <c r="H99" s="12">
        <v>19.716703945933375</v>
      </c>
      <c r="I99" s="12">
        <v>22.125293600472041</v>
      </c>
      <c r="J99" s="12">
        <v>25.343037973213971</v>
      </c>
      <c r="K99" s="12">
        <v>28.398903649621406</v>
      </c>
      <c r="L99" s="12">
        <v>30.86434528777308</v>
      </c>
      <c r="M99" s="12">
        <v>32.771203737742574</v>
      </c>
      <c r="N99" s="12">
        <v>32.939787702280746</v>
      </c>
      <c r="O99" s="12">
        <v>31.60955232991007</v>
      </c>
      <c r="P99" s="12">
        <v>29.861917084402812</v>
      </c>
      <c r="Q99" s="12">
        <v>28.955475420658978</v>
      </c>
      <c r="R99" s="12">
        <v>28.849119981956196</v>
      </c>
      <c r="S99" s="12">
        <v>30.625687876691522</v>
      </c>
      <c r="T99" s="12">
        <v>36.573928419041579</v>
      </c>
      <c r="U99" s="12">
        <v>39.999855088276064</v>
      </c>
      <c r="V99" s="12">
        <v>38.257103827827137</v>
      </c>
      <c r="W99" s="12">
        <v>34.288738930654475</v>
      </c>
      <c r="X99" s="12">
        <v>28.486230109473059</v>
      </c>
      <c r="Y99" s="12">
        <v>23.046230077581917</v>
      </c>
      <c r="Z99" s="18">
        <v>1055.9550426202361</v>
      </c>
      <c r="AA99" s="15">
        <v>0</v>
      </c>
      <c r="AB99" s="36">
        <f t="shared" si="3"/>
        <v>0</v>
      </c>
    </row>
    <row r="100" spans="1:28" ht="15.75" x14ac:dyDescent="0.25">
      <c r="A100" s="11">
        <v>43009</v>
      </c>
      <c r="B100" s="12">
        <v>24.085040513777358</v>
      </c>
      <c r="C100" s="12">
        <v>21.785266296469054</v>
      </c>
      <c r="D100" s="12">
        <v>20.523958578316378</v>
      </c>
      <c r="E100" s="12">
        <v>20.087544177387052</v>
      </c>
      <c r="F100" s="12">
        <v>20.517018881540825</v>
      </c>
      <c r="G100" s="12">
        <v>20.956390459444354</v>
      </c>
      <c r="H100" s="12">
        <v>22.338452310382269</v>
      </c>
      <c r="I100" s="12">
        <v>25.067440835796297</v>
      </c>
      <c r="J100" s="12">
        <v>28.712611840188135</v>
      </c>
      <c r="K100" s="12">
        <v>32.175323837282491</v>
      </c>
      <c r="L100" s="12">
        <v>34.967285605807042</v>
      </c>
      <c r="M100" s="12">
        <v>37.127273144395105</v>
      </c>
      <c r="N100" s="12">
        <v>37.318370625901409</v>
      </c>
      <c r="O100" s="12">
        <v>35.810720376915185</v>
      </c>
      <c r="P100" s="12">
        <v>33.830242642668011</v>
      </c>
      <c r="Q100" s="12">
        <v>32.803280839755402</v>
      </c>
      <c r="R100" s="12">
        <v>32.683813443624636</v>
      </c>
      <c r="S100" s="12">
        <v>34.700146607277958</v>
      </c>
      <c r="T100" s="12">
        <v>41.44641022453532</v>
      </c>
      <c r="U100" s="12">
        <v>45.328650761160233</v>
      </c>
      <c r="V100" s="12">
        <v>43.35257085779655</v>
      </c>
      <c r="W100" s="12">
        <v>38.85438465326223</v>
      </c>
      <c r="X100" s="12">
        <v>32.276634526404443</v>
      </c>
      <c r="Y100" s="12">
        <v>26.109136541155699</v>
      </c>
      <c r="Z100" s="18">
        <v>1130.6865062064883</v>
      </c>
      <c r="AA100" s="15">
        <v>1</v>
      </c>
      <c r="AB100" s="36">
        <f t="shared" si="3"/>
        <v>1130.6865062064883</v>
      </c>
    </row>
    <row r="101" spans="1:28" ht="15.75" x14ac:dyDescent="0.25">
      <c r="A101" s="11">
        <v>43040</v>
      </c>
      <c r="B101" s="12">
        <v>25.140669756477028</v>
      </c>
      <c r="C101" s="12">
        <v>22.739761257413043</v>
      </c>
      <c r="D101" s="12">
        <v>21.422886193806718</v>
      </c>
      <c r="E101" s="12">
        <v>20.967430341289671</v>
      </c>
      <c r="F101" s="12">
        <v>21.416261606823891</v>
      </c>
      <c r="G101" s="12">
        <v>21.875463301731862</v>
      </c>
      <c r="H101" s="12">
        <v>23.317962040623431</v>
      </c>
      <c r="I101" s="12">
        <v>26.16669605191457</v>
      </c>
      <c r="J101" s="12">
        <v>29.971413442079957</v>
      </c>
      <c r="K101" s="12">
        <v>33.586292621876346</v>
      </c>
      <c r="L101" s="12">
        <v>36.499815218197845</v>
      </c>
      <c r="M101" s="12">
        <v>38.754233939487222</v>
      </c>
      <c r="N101" s="12">
        <v>38.953774404126683</v>
      </c>
      <c r="O101" s="12">
        <v>37.379665784772044</v>
      </c>
      <c r="P101" s="12">
        <v>35.312045810964101</v>
      </c>
      <c r="Q101" s="12">
        <v>34.240059915806995</v>
      </c>
      <c r="R101" s="12">
        <v>34.116031555714883</v>
      </c>
      <c r="S101" s="12">
        <v>36.223101784335064</v>
      </c>
      <c r="T101" s="12">
        <v>43.269835666502694</v>
      </c>
      <c r="U101" s="12">
        <v>47.322810235853062</v>
      </c>
      <c r="V101" s="12">
        <v>45.259034130525393</v>
      </c>
      <c r="W101" s="12">
        <v>40.562198707938798</v>
      </c>
      <c r="X101" s="12">
        <v>33.693605787354358</v>
      </c>
      <c r="Y101" s="12">
        <v>27.252951621741996</v>
      </c>
      <c r="Z101" s="18">
        <v>1137.0720029170634</v>
      </c>
      <c r="AA101" s="15">
        <v>2</v>
      </c>
      <c r="AB101" s="36">
        <f t="shared" si="3"/>
        <v>2274.1440058341268</v>
      </c>
    </row>
    <row r="102" spans="1:28" ht="16.5" thickBot="1" x14ac:dyDescent="0.3">
      <c r="A102" s="13">
        <v>43070</v>
      </c>
      <c r="B102" s="14">
        <v>25.842882730495493</v>
      </c>
      <c r="C102" s="14">
        <v>23.374500712634379</v>
      </c>
      <c r="D102" s="14">
        <v>22.020494049559062</v>
      </c>
      <c r="E102" s="14">
        <v>21.552422418090291</v>
      </c>
      <c r="F102" s="14">
        <v>22.014443372837285</v>
      </c>
      <c r="G102" s="14">
        <v>22.487173172983219</v>
      </c>
      <c r="H102" s="14">
        <v>23.969793920964332</v>
      </c>
      <c r="I102" s="14">
        <v>26.898263567788081</v>
      </c>
      <c r="J102" s="14">
        <v>30.808983816432534</v>
      </c>
      <c r="K102" s="14">
        <v>34.525320603671446</v>
      </c>
      <c r="L102" s="14">
        <v>37.519230663488379</v>
      </c>
      <c r="M102" s="14">
        <v>39.836324899012808</v>
      </c>
      <c r="N102" s="14">
        <v>40.041521307685933</v>
      </c>
      <c r="O102" s="14">
        <v>38.422980985500388</v>
      </c>
      <c r="P102" s="14">
        <v>36.297193650101434</v>
      </c>
      <c r="Q102" s="14">
        <v>35.195249647987026</v>
      </c>
      <c r="R102" s="14">
        <v>35.068584497319634</v>
      </c>
      <c r="S102" s="14">
        <v>37.237403638970633</v>
      </c>
      <c r="T102" s="14">
        <v>44.486828527030731</v>
      </c>
      <c r="U102" s="14">
        <v>48.653716954731927</v>
      </c>
      <c r="V102" s="14">
        <v>46.530965719533576</v>
      </c>
      <c r="W102" s="14">
        <v>41.701106565722327</v>
      </c>
      <c r="X102" s="14">
        <v>34.63754559830226</v>
      </c>
      <c r="Y102" s="14">
        <v>28.013515458511847</v>
      </c>
      <c r="Z102" s="19">
        <v>1115.9232510809484</v>
      </c>
      <c r="AA102" s="37">
        <v>1</v>
      </c>
      <c r="AB102" s="38">
        <f t="shared" si="3"/>
        <v>1115.9232510809484</v>
      </c>
    </row>
    <row r="103" spans="1:28" ht="15.75" x14ac:dyDescent="0.25">
      <c r="A103" s="32">
        <v>43101</v>
      </c>
      <c r="B103" s="33">
        <v>36.059219121569264</v>
      </c>
      <c r="C103" s="33">
        <v>32.61155504508082</v>
      </c>
      <c r="D103" s="33">
        <v>30.719339356716866</v>
      </c>
      <c r="E103" s="33">
        <v>30.067115576488487</v>
      </c>
      <c r="F103" s="33">
        <v>30.717273241212521</v>
      </c>
      <c r="G103" s="33">
        <v>31.382782865461767</v>
      </c>
      <c r="H103" s="33">
        <v>33.450101217999446</v>
      </c>
      <c r="I103" s="33">
        <v>37.53766802831683</v>
      </c>
      <c r="J103" s="33">
        <v>42.992141420934949</v>
      </c>
      <c r="K103" s="33">
        <v>48.181748506083004</v>
      </c>
      <c r="L103" s="33">
        <v>52.350898236045261</v>
      </c>
      <c r="M103" s="33">
        <v>55.581532066277667</v>
      </c>
      <c r="N103" s="33">
        <v>55.868540960456656</v>
      </c>
      <c r="O103" s="33">
        <v>53.606246780582886</v>
      </c>
      <c r="P103" s="33">
        <v>50.636588046813188</v>
      </c>
      <c r="Q103" s="33">
        <v>49.098882912757077</v>
      </c>
      <c r="R103" s="33">
        <v>48.929096323317388</v>
      </c>
      <c r="S103" s="33">
        <v>51.979632114767007</v>
      </c>
      <c r="T103" s="33">
        <v>62.144222403286612</v>
      </c>
      <c r="U103" s="33">
        <v>67.964340929876442</v>
      </c>
      <c r="V103" s="33">
        <v>64.991229720687073</v>
      </c>
      <c r="W103" s="33">
        <v>58.23659137629523</v>
      </c>
      <c r="X103" s="33">
        <v>48.354423598986479</v>
      </c>
      <c r="Y103" s="33">
        <v>39.082512451961108</v>
      </c>
      <c r="Z103" s="20">
        <v>1112.5436823019741</v>
      </c>
      <c r="AA103" s="34">
        <v>2</v>
      </c>
      <c r="AB103" s="35">
        <f t="shared" si="3"/>
        <v>2225.0873646039481</v>
      </c>
    </row>
    <row r="104" spans="1:28" ht="15.75" x14ac:dyDescent="0.25">
      <c r="A104" s="11">
        <v>43132</v>
      </c>
      <c r="B104" s="12">
        <v>34.214762872091853</v>
      </c>
      <c r="C104" s="12">
        <v>30.943449412918199</v>
      </c>
      <c r="D104" s="12">
        <v>29.148021983889411</v>
      </c>
      <c r="E104" s="12">
        <v>28.529159941846324</v>
      </c>
      <c r="F104" s="12">
        <v>29.146061551751121</v>
      </c>
      <c r="G104" s="12">
        <v>29.77752985687486</v>
      </c>
      <c r="H104" s="12">
        <v>31.739103316764087</v>
      </c>
      <c r="I104" s="12">
        <v>35.617588002395728</v>
      </c>
      <c r="J104" s="12">
        <v>40.793060967891321</v>
      </c>
      <c r="K104" s="12">
        <v>45.717215737273392</v>
      </c>
      <c r="L104" s="12">
        <v>49.673110314690312</v>
      </c>
      <c r="M104" s="12">
        <v>52.738494788361329</v>
      </c>
      <c r="N104" s="12">
        <v>53.010822961176409</v>
      </c>
      <c r="O104" s="12">
        <v>50.864246834546023</v>
      </c>
      <c r="P104" s="12">
        <v>48.046488384358454</v>
      </c>
      <c r="Q104" s="12">
        <v>46.587438027456592</v>
      </c>
      <c r="R104" s="12">
        <v>46.42633615009882</v>
      </c>
      <c r="S104" s="12">
        <v>49.320834735478492</v>
      </c>
      <c r="T104" s="12">
        <v>58.965498565861822</v>
      </c>
      <c r="U104" s="12">
        <v>64.487913641002066</v>
      </c>
      <c r="V104" s="12">
        <v>61.666879312115988</v>
      </c>
      <c r="W104" s="12">
        <v>55.257745812553708</v>
      </c>
      <c r="X104" s="12">
        <v>45.881058368964624</v>
      </c>
      <c r="Y104" s="12">
        <v>37.083412468839754</v>
      </c>
      <c r="Z104" s="18">
        <v>1055.6362340092007</v>
      </c>
      <c r="AA104" s="15">
        <v>0</v>
      </c>
      <c r="AB104" s="35">
        <f t="shared" si="3"/>
        <v>0</v>
      </c>
    </row>
    <row r="105" spans="1:28" ht="15.75" x14ac:dyDescent="0.25">
      <c r="A105" s="11">
        <v>43160</v>
      </c>
      <c r="B105" s="12">
        <v>38.254624410878733</v>
      </c>
      <c r="C105" s="12">
        <v>34.597055069282725</v>
      </c>
      <c r="D105" s="12">
        <v>32.589634991252332</v>
      </c>
      <c r="E105" s="12">
        <v>31.897701656246866</v>
      </c>
      <c r="F105" s="12">
        <v>32.587443083758664</v>
      </c>
      <c r="G105" s="12">
        <v>33.293471149193159</v>
      </c>
      <c r="H105" s="12">
        <v>35.486654724450901</v>
      </c>
      <c r="I105" s="12">
        <v>39.823086208335461</v>
      </c>
      <c r="J105" s="12">
        <v>45.609646097230161</v>
      </c>
      <c r="K105" s="12">
        <v>51.115213736203877</v>
      </c>
      <c r="L105" s="12">
        <v>55.538195179443797</v>
      </c>
      <c r="M105" s="12">
        <v>58.965520750969944</v>
      </c>
      <c r="N105" s="12">
        <v>59.270003701984031</v>
      </c>
      <c r="O105" s="12">
        <v>56.869973522012081</v>
      </c>
      <c r="P105" s="12">
        <v>53.719512079520868</v>
      </c>
      <c r="Q105" s="12">
        <v>52.088186338392717</v>
      </c>
      <c r="R105" s="12">
        <v>51.908062576224658</v>
      </c>
      <c r="S105" s="12">
        <v>55.144325140880255</v>
      </c>
      <c r="T105" s="12">
        <v>65.927769520716879</v>
      </c>
      <c r="U105" s="12">
        <v>72.102236236450949</v>
      </c>
      <c r="V105" s="12">
        <v>68.948112120344376</v>
      </c>
      <c r="W105" s="12">
        <v>61.782228909593783</v>
      </c>
      <c r="X105" s="12">
        <v>51.298401863541464</v>
      </c>
      <c r="Y105" s="12">
        <v>41.461985902766237</v>
      </c>
      <c r="Z105" s="18">
        <v>1180.2790449696747</v>
      </c>
      <c r="AA105" s="15">
        <v>1</v>
      </c>
      <c r="AB105" s="35">
        <f t="shared" si="3"/>
        <v>1180.2790449696747</v>
      </c>
    </row>
    <row r="106" spans="1:28" ht="15.75" x14ac:dyDescent="0.25">
      <c r="A106" s="11">
        <v>43191</v>
      </c>
      <c r="B106" s="12">
        <v>35.939585132627357</v>
      </c>
      <c r="C106" s="12">
        <v>32.503359401617537</v>
      </c>
      <c r="D106" s="12">
        <v>30.617421533912268</v>
      </c>
      <c r="E106" s="12">
        <v>29.967361642265292</v>
      </c>
      <c r="F106" s="12">
        <v>30.615362273177531</v>
      </c>
      <c r="G106" s="12">
        <v>31.278663930283628</v>
      </c>
      <c r="H106" s="12">
        <v>33.339123522511137</v>
      </c>
      <c r="I106" s="12">
        <v>37.413128976412665</v>
      </c>
      <c r="J106" s="12">
        <v>42.849506014605126</v>
      </c>
      <c r="K106" s="12">
        <v>48.02189549460914</v>
      </c>
      <c r="L106" s="12">
        <v>52.177213199784347</v>
      </c>
      <c r="M106" s="12">
        <v>55.397128727698046</v>
      </c>
      <c r="N106" s="12">
        <v>55.683185409940421</v>
      </c>
      <c r="O106" s="12">
        <v>53.428396863396813</v>
      </c>
      <c r="P106" s="12">
        <v>50.468590592569228</v>
      </c>
      <c r="Q106" s="12">
        <v>48.935987116382734</v>
      </c>
      <c r="R106" s="12">
        <v>48.766763829406557</v>
      </c>
      <c r="S106" s="12">
        <v>51.807178831387304</v>
      </c>
      <c r="T106" s="12">
        <v>61.938045969162133</v>
      </c>
      <c r="U106" s="12">
        <v>67.738855037244193</v>
      </c>
      <c r="V106" s="12">
        <v>64.775607745305052</v>
      </c>
      <c r="W106" s="12">
        <v>58.04337932405312</v>
      </c>
      <c r="X106" s="12">
        <v>48.19399770183572</v>
      </c>
      <c r="Y106" s="12">
        <v>38.95284805610337</v>
      </c>
      <c r="Z106" s="18">
        <v>1108.8525863262907</v>
      </c>
      <c r="AA106" s="15">
        <v>0</v>
      </c>
      <c r="AB106" s="35">
        <f t="shared" si="3"/>
        <v>0</v>
      </c>
    </row>
    <row r="107" spans="1:28" ht="15.75" x14ac:dyDescent="0.25">
      <c r="A107" s="11">
        <v>43221</v>
      </c>
      <c r="B107" s="12">
        <v>36.990006066370739</v>
      </c>
      <c r="C107" s="12">
        <v>33.453348362437467</v>
      </c>
      <c r="D107" s="12">
        <v>31.512289418385141</v>
      </c>
      <c r="E107" s="12">
        <v>30.843229960776203</v>
      </c>
      <c r="F107" s="12">
        <v>31.510169970795832</v>
      </c>
      <c r="G107" s="12">
        <v>32.192858216351397</v>
      </c>
      <c r="H107" s="12">
        <v>34.313539702649777</v>
      </c>
      <c r="I107" s="12">
        <v>38.506617777928838</v>
      </c>
      <c r="J107" s="12">
        <v>44.101886028236464</v>
      </c>
      <c r="K107" s="12">
        <v>49.425451048170061</v>
      </c>
      <c r="L107" s="12">
        <v>53.702217921101742</v>
      </c>
      <c r="M107" s="12">
        <v>57.016243235283824</v>
      </c>
      <c r="N107" s="12">
        <v>57.310660613014356</v>
      </c>
      <c r="O107" s="12">
        <v>54.989970440680864</v>
      </c>
      <c r="P107" s="12">
        <v>51.943656703080109</v>
      </c>
      <c r="Q107" s="12">
        <v>50.366259199122474</v>
      </c>
      <c r="R107" s="12">
        <v>50.192089954020716</v>
      </c>
      <c r="S107" s="12">
        <v>53.321368407083675</v>
      </c>
      <c r="T107" s="12">
        <v>63.748334536519664</v>
      </c>
      <c r="U107" s="12">
        <v>69.71868622050215</v>
      </c>
      <c r="V107" s="12">
        <v>66.668830889660384</v>
      </c>
      <c r="W107" s="12">
        <v>59.739836878646386</v>
      </c>
      <c r="X107" s="12">
        <v>49.602583356900233</v>
      </c>
      <c r="Y107" s="12">
        <v>40.091338856040586</v>
      </c>
      <c r="Z107" s="18">
        <v>1141.2614737637593</v>
      </c>
      <c r="AA107" s="15">
        <v>1</v>
      </c>
      <c r="AB107" s="35">
        <f t="shared" si="3"/>
        <v>1141.2614737637593</v>
      </c>
    </row>
    <row r="108" spans="1:28" ht="15.75" x14ac:dyDescent="0.25">
      <c r="A108" s="11">
        <v>43252</v>
      </c>
      <c r="B108" s="12">
        <v>35.321992852621811</v>
      </c>
      <c r="C108" s="12">
        <v>31.944815841178361</v>
      </c>
      <c r="D108" s="12">
        <v>30.091286268209011</v>
      </c>
      <c r="E108" s="12">
        <v>29.452397122388419</v>
      </c>
      <c r="F108" s="12">
        <v>30.08926239418026</v>
      </c>
      <c r="G108" s="12">
        <v>30.741165756586181</v>
      </c>
      <c r="H108" s="12">
        <v>32.766218041446976</v>
      </c>
      <c r="I108" s="12">
        <v>36.770215054579225</v>
      </c>
      <c r="J108" s="12">
        <v>42.113172414230682</v>
      </c>
      <c r="K108" s="12">
        <v>47.196678625264177</v>
      </c>
      <c r="L108" s="12">
        <v>51.280590605353346</v>
      </c>
      <c r="M108" s="12">
        <v>54.445174527045907</v>
      </c>
      <c r="N108" s="12">
        <v>54.726315559929922</v>
      </c>
      <c r="O108" s="12">
        <v>52.51027370437486</v>
      </c>
      <c r="P108" s="12">
        <v>49.601329275620003</v>
      </c>
      <c r="Q108" s="12">
        <v>48.095062332582387</v>
      </c>
      <c r="R108" s="12">
        <v>47.928747008935446</v>
      </c>
      <c r="S108" s="12">
        <v>50.916914973942703</v>
      </c>
      <c r="T108" s="12">
        <v>60.873691472914594</v>
      </c>
      <c r="U108" s="12">
        <v>66.57481839705946</v>
      </c>
      <c r="V108" s="12">
        <v>63.6624920783173</v>
      </c>
      <c r="W108" s="12">
        <v>57.045951478303579</v>
      </c>
      <c r="X108" s="12">
        <v>47.365823397279328</v>
      </c>
      <c r="Y108" s="12">
        <v>38.283475325313596</v>
      </c>
      <c r="Z108" s="18">
        <v>1089.7978645076576</v>
      </c>
      <c r="AA108" s="15">
        <v>2</v>
      </c>
      <c r="AB108" s="35">
        <f t="shared" si="3"/>
        <v>2179.5957290153151</v>
      </c>
    </row>
    <row r="109" spans="1:28" ht="15.75" x14ac:dyDescent="0.25">
      <c r="A109" s="11">
        <v>43282</v>
      </c>
      <c r="B109" s="12">
        <v>36.561698166649506</v>
      </c>
      <c r="C109" s="12">
        <v>33.065991481499161</v>
      </c>
      <c r="D109" s="12">
        <v>31.147408091467305</v>
      </c>
      <c r="E109" s="12">
        <v>30.486095684522887</v>
      </c>
      <c r="F109" s="12">
        <v>31.145313184997129</v>
      </c>
      <c r="G109" s="12">
        <v>31.820096571924292</v>
      </c>
      <c r="H109" s="12">
        <v>33.91622265177736</v>
      </c>
      <c r="I109" s="12">
        <v>38.060749005800488</v>
      </c>
      <c r="J109" s="12">
        <v>43.591229551332766</v>
      </c>
      <c r="K109" s="12">
        <v>48.853152922745792</v>
      </c>
      <c r="L109" s="12">
        <v>53.080399040431963</v>
      </c>
      <c r="M109" s="12">
        <v>56.356051200000508</v>
      </c>
      <c r="N109" s="12">
        <v>56.647059513983642</v>
      </c>
      <c r="O109" s="12">
        <v>54.353240652020638</v>
      </c>
      <c r="P109" s="12">
        <v>51.342200232204767</v>
      </c>
      <c r="Q109" s="12">
        <v>49.78306744036243</v>
      </c>
      <c r="R109" s="12">
        <v>49.610914903866551</v>
      </c>
      <c r="S109" s="12">
        <v>52.703959389314868</v>
      </c>
      <c r="T109" s="12">
        <v>63.010191503315724</v>
      </c>
      <c r="U109" s="12">
        <v>68.911412385162748</v>
      </c>
      <c r="V109" s="12">
        <v>65.896871380273311</v>
      </c>
      <c r="W109" s="12">
        <v>59.048108306954035</v>
      </c>
      <c r="X109" s="12">
        <v>49.028234213506714</v>
      </c>
      <c r="Y109" s="12">
        <v>39.627120572009147</v>
      </c>
      <c r="Z109" s="18">
        <v>1128.0467880461235</v>
      </c>
      <c r="AA109" s="15">
        <v>1</v>
      </c>
      <c r="AB109" s="35">
        <f t="shared" si="3"/>
        <v>1128.0467880461235</v>
      </c>
    </row>
    <row r="110" spans="1:28" ht="15.75" x14ac:dyDescent="0.25">
      <c r="A110" s="11">
        <v>43313</v>
      </c>
      <c r="B110" s="12">
        <v>36.613742721800847</v>
      </c>
      <c r="C110" s="12">
        <v>33.113059995916863</v>
      </c>
      <c r="D110" s="12">
        <v>31.191745556068888</v>
      </c>
      <c r="E110" s="12">
        <v>30.529491789402098</v>
      </c>
      <c r="F110" s="12">
        <v>31.189647667557917</v>
      </c>
      <c r="G110" s="12">
        <v>31.865391589770837</v>
      </c>
      <c r="H110" s="12">
        <v>33.964501446495262</v>
      </c>
      <c r="I110" s="12">
        <v>38.114927417911012</v>
      </c>
      <c r="J110" s="12">
        <v>43.653280447879155</v>
      </c>
      <c r="K110" s="12">
        <v>48.922694020098973</v>
      </c>
      <c r="L110" s="12">
        <v>53.155957504448672</v>
      </c>
      <c r="M110" s="12">
        <v>56.43627246328596</v>
      </c>
      <c r="N110" s="12">
        <v>56.727695019468058</v>
      </c>
      <c r="O110" s="12">
        <v>54.430610970485446</v>
      </c>
      <c r="P110" s="12">
        <v>51.41528441881438</v>
      </c>
      <c r="Q110" s="12">
        <v>49.853932245032965</v>
      </c>
      <c r="R110" s="12">
        <v>49.68153465421441</v>
      </c>
      <c r="S110" s="12">
        <v>52.778982002012683</v>
      </c>
      <c r="T110" s="12">
        <v>63.099884749287042</v>
      </c>
      <c r="U110" s="12">
        <v>69.009505854073538</v>
      </c>
      <c r="V110" s="12">
        <v>65.990673734343929</v>
      </c>
      <c r="W110" s="12">
        <v>59.132161638266922</v>
      </c>
      <c r="X110" s="12">
        <v>49.098024534182379</v>
      </c>
      <c r="Y110" s="12">
        <v>39.68352867025169</v>
      </c>
      <c r="Z110" s="18">
        <v>1129.6525311110697</v>
      </c>
      <c r="AA110" s="15">
        <v>1</v>
      </c>
      <c r="AB110" s="35">
        <f t="shared" si="3"/>
        <v>1129.6525311110697</v>
      </c>
    </row>
    <row r="111" spans="1:28" ht="15.75" x14ac:dyDescent="0.25">
      <c r="A111" s="11">
        <v>43344</v>
      </c>
      <c r="B111" s="12">
        <v>34.397391757584941</v>
      </c>
      <c r="C111" s="12">
        <v>31.108616937261978</v>
      </c>
      <c r="D111" s="12">
        <v>29.303606016113921</v>
      </c>
      <c r="E111" s="12">
        <v>28.681440660660925</v>
      </c>
      <c r="F111" s="12">
        <v>29.301635119734282</v>
      </c>
      <c r="G111" s="12">
        <v>29.936474026993132</v>
      </c>
      <c r="H111" s="12">
        <v>31.908517820291699</v>
      </c>
      <c r="I111" s="12">
        <v>35.807704778161408</v>
      </c>
      <c r="J111" s="12">
        <v>41.010802978504351</v>
      </c>
      <c r="K111" s="12">
        <v>45.9612415161209</v>
      </c>
      <c r="L111" s="12">
        <v>49.93825155824242</v>
      </c>
      <c r="M111" s="12">
        <v>53.019998201428599</v>
      </c>
      <c r="N111" s="12">
        <v>53.293779986267104</v>
      </c>
      <c r="O111" s="12">
        <v>51.135746033460983</v>
      </c>
      <c r="P111" s="12">
        <v>48.302947172580801</v>
      </c>
      <c r="Q111" s="12">
        <v>46.836108810788907</v>
      </c>
      <c r="R111" s="12">
        <v>46.674147016429146</v>
      </c>
      <c r="S111" s="12">
        <v>49.584095629993591</v>
      </c>
      <c r="T111" s="12">
        <v>59.280239992709795</v>
      </c>
      <c r="U111" s="12">
        <v>64.832132183157654</v>
      </c>
      <c r="V111" s="12">
        <v>61.996039957849831</v>
      </c>
      <c r="W111" s="12">
        <v>55.552696286719886</v>
      </c>
      <c r="X111" s="12">
        <v>46.12595869419826</v>
      </c>
      <c r="Y111" s="12">
        <v>37.281353407807615</v>
      </c>
      <c r="Z111" s="18">
        <v>1061.2709265430622</v>
      </c>
      <c r="AA111" s="15">
        <v>0</v>
      </c>
      <c r="AB111" s="35">
        <f t="shared" si="3"/>
        <v>0</v>
      </c>
    </row>
    <row r="112" spans="1:28" ht="15.75" x14ac:dyDescent="0.25">
      <c r="A112" s="11">
        <v>43374</v>
      </c>
      <c r="B112" s="12">
        <v>36.627475535682315</v>
      </c>
      <c r="C112" s="12">
        <v>33.12547979941592</v>
      </c>
      <c r="D112" s="12">
        <v>31.20344472704997</v>
      </c>
      <c r="E112" s="12">
        <v>30.540942567101208</v>
      </c>
      <c r="F112" s="12">
        <v>31.201346051678374</v>
      </c>
      <c r="G112" s="12">
        <v>31.87734342696179</v>
      </c>
      <c r="H112" s="12">
        <v>33.977240602404166</v>
      </c>
      <c r="I112" s="12">
        <v>38.129223285129861</v>
      </c>
      <c r="J112" s="12">
        <v>43.669653599901913</v>
      </c>
      <c r="K112" s="12">
        <v>48.941043585087805</v>
      </c>
      <c r="L112" s="12">
        <v>53.175894850833785</v>
      </c>
      <c r="M112" s="12">
        <v>56.457440166128883</v>
      </c>
      <c r="N112" s="12">
        <v>56.748972026944358</v>
      </c>
      <c r="O112" s="12">
        <v>54.451026404536861</v>
      </c>
      <c r="P112" s="12">
        <v>51.434568886314779</v>
      </c>
      <c r="Q112" s="12">
        <v>49.872631092020072</v>
      </c>
      <c r="R112" s="12">
        <v>49.700168839578524</v>
      </c>
      <c r="S112" s="12">
        <v>52.798777955193273</v>
      </c>
      <c r="T112" s="12">
        <v>63.123551790916416</v>
      </c>
      <c r="U112" s="12">
        <v>69.035389433011289</v>
      </c>
      <c r="V112" s="12">
        <v>66.015425031887915</v>
      </c>
      <c r="W112" s="12">
        <v>59.154340495434226</v>
      </c>
      <c r="X112" s="12">
        <v>49.116439860853539</v>
      </c>
      <c r="Y112" s="12">
        <v>39.698412876915</v>
      </c>
      <c r="Z112" s="18">
        <v>1130.0762328909821</v>
      </c>
      <c r="AA112" s="15">
        <v>1</v>
      </c>
      <c r="AB112" s="35">
        <f t="shared" si="3"/>
        <v>1130.0762328909821</v>
      </c>
    </row>
    <row r="113" spans="1:28" ht="15.75" x14ac:dyDescent="0.25">
      <c r="A113" s="11">
        <v>43405</v>
      </c>
      <c r="B113" s="12">
        <v>36.78945359714595</v>
      </c>
      <c r="C113" s="12">
        <v>33.271970949146812</v>
      </c>
      <c r="D113" s="12">
        <v>31.341436041328549</v>
      </c>
      <c r="E113" s="12">
        <v>30.676004091269643</v>
      </c>
      <c r="F113" s="12">
        <v>31.339328084963292</v>
      </c>
      <c r="G113" s="12">
        <v>32.01831493038631</v>
      </c>
      <c r="H113" s="12">
        <v>34.127498502687232</v>
      </c>
      <c r="I113" s="12">
        <v>38.297842541098589</v>
      </c>
      <c r="J113" s="12">
        <v>43.862774357787877</v>
      </c>
      <c r="K113" s="12">
        <v>49.157476065076693</v>
      </c>
      <c r="L113" s="12">
        <v>53.411055157094623</v>
      </c>
      <c r="M113" s="12">
        <v>56.707112483960337</v>
      </c>
      <c r="N113" s="12">
        <v>56.999933589119834</v>
      </c>
      <c r="O113" s="12">
        <v>54.691825738171524</v>
      </c>
      <c r="P113" s="12">
        <v>51.662028508867984</v>
      </c>
      <c r="Q113" s="12">
        <v>50.093183341014324</v>
      </c>
      <c r="R113" s="12">
        <v>49.919958406981493</v>
      </c>
      <c r="S113" s="12">
        <v>53.032270533531083</v>
      </c>
      <c r="T113" s="12">
        <v>63.402703722690461</v>
      </c>
      <c r="U113" s="12">
        <v>69.340685345142958</v>
      </c>
      <c r="V113" s="12">
        <v>66.307365724413842</v>
      </c>
      <c r="W113" s="12">
        <v>59.415939343306668</v>
      </c>
      <c r="X113" s="12">
        <v>49.3336479975952</v>
      </c>
      <c r="Y113" s="12">
        <v>39.873971576141251</v>
      </c>
      <c r="Z113" s="18">
        <v>1135.0737806289223</v>
      </c>
      <c r="AA113" s="15">
        <v>2</v>
      </c>
      <c r="AB113" s="35">
        <f t="shared" si="3"/>
        <v>2270.1475612578447</v>
      </c>
    </row>
    <row r="114" spans="1:28" ht="16.5" thickBot="1" x14ac:dyDescent="0.3">
      <c r="A114" s="13">
        <v>43435</v>
      </c>
      <c r="B114" s="14">
        <v>36.612364991951566</v>
      </c>
      <c r="C114" s="14">
        <v>33.111813992428388</v>
      </c>
      <c r="D114" s="14">
        <v>31.19057184926622</v>
      </c>
      <c r="E114" s="14">
        <v>30.528343002389498</v>
      </c>
      <c r="F114" s="14">
        <v>31.188474039696199</v>
      </c>
      <c r="G114" s="14">
        <v>31.864192534501186</v>
      </c>
      <c r="H114" s="14">
        <v>33.963223404318192</v>
      </c>
      <c r="I114" s="14">
        <v>38.11349320033851</v>
      </c>
      <c r="J114" s="14">
        <v>43.651637828932792</v>
      </c>
      <c r="K114" s="14">
        <v>48.920853119637883</v>
      </c>
      <c r="L114" s="14">
        <v>53.153957311519008</v>
      </c>
      <c r="M114" s="14">
        <v>56.434148836161974</v>
      </c>
      <c r="N114" s="14">
        <v>56.725560426473756</v>
      </c>
      <c r="O114" s="14">
        <v>54.428562813922532</v>
      </c>
      <c r="P114" s="14">
        <v>51.413349725259799</v>
      </c>
      <c r="Q114" s="14">
        <v>49.852056303229368</v>
      </c>
      <c r="R114" s="14">
        <v>49.679665199518908</v>
      </c>
      <c r="S114" s="14">
        <v>52.776995994204867</v>
      </c>
      <c r="T114" s="14">
        <v>63.097510378675281</v>
      </c>
      <c r="U114" s="14">
        <v>69.006909111729513</v>
      </c>
      <c r="V114" s="14">
        <v>65.988190586918421</v>
      </c>
      <c r="W114" s="14">
        <v>59.129936568167963</v>
      </c>
      <c r="X114" s="14">
        <v>49.096177036250921</v>
      </c>
      <c r="Y114" s="14">
        <v>39.682035428154343</v>
      </c>
      <c r="Z114" s="19">
        <v>1129.6100236836471</v>
      </c>
      <c r="AA114" s="37">
        <v>0</v>
      </c>
      <c r="AB114" s="38">
        <f t="shared" si="3"/>
        <v>0</v>
      </c>
    </row>
    <row r="115" spans="1:28" ht="15.75" thickBot="1" x14ac:dyDescent="0.25">
      <c r="B115" s="16"/>
    </row>
    <row r="116" spans="1:28" ht="16.5" thickBot="1" x14ac:dyDescent="0.3">
      <c r="A116" s="43" t="s">
        <v>30</v>
      </c>
      <c r="E116" s="9"/>
    </row>
    <row r="117" spans="1:28" ht="15.75" thickBot="1" x14ac:dyDescent="0.25">
      <c r="B117" s="16"/>
    </row>
    <row r="118" spans="1:28" ht="15.95" customHeight="1" thickBot="1" x14ac:dyDescent="0.25">
      <c r="A118" s="44" t="s">
        <v>2</v>
      </c>
      <c r="B118" s="45" t="s">
        <v>3</v>
      </c>
      <c r="C118" s="45" t="s">
        <v>4</v>
      </c>
      <c r="D118" s="45" t="s">
        <v>5</v>
      </c>
      <c r="E118" s="45" t="s">
        <v>6</v>
      </c>
      <c r="F118" s="45" t="s">
        <v>7</v>
      </c>
      <c r="G118" s="45" t="s">
        <v>8</v>
      </c>
      <c r="H118" s="45" t="s">
        <v>9</v>
      </c>
      <c r="I118" s="45" t="s">
        <v>10</v>
      </c>
      <c r="J118" s="45" t="s">
        <v>11</v>
      </c>
      <c r="K118" s="45" t="s">
        <v>12</v>
      </c>
      <c r="L118" s="45" t="s">
        <v>13</v>
      </c>
      <c r="M118" s="45" t="s">
        <v>14</v>
      </c>
      <c r="N118" s="45" t="s">
        <v>15</v>
      </c>
      <c r="O118" s="45" t="s">
        <v>16</v>
      </c>
      <c r="P118" s="45" t="s">
        <v>17</v>
      </c>
      <c r="Q118" s="45" t="s">
        <v>18</v>
      </c>
      <c r="R118" s="45" t="s">
        <v>19</v>
      </c>
      <c r="S118" s="45" t="s">
        <v>20</v>
      </c>
      <c r="T118" s="45" t="s">
        <v>21</v>
      </c>
      <c r="U118" s="45" t="s">
        <v>22</v>
      </c>
      <c r="V118" s="45" t="s">
        <v>23</v>
      </c>
      <c r="W118" s="45" t="s">
        <v>24</v>
      </c>
      <c r="X118" s="45" t="s">
        <v>25</v>
      </c>
      <c r="Y118" s="45" t="s">
        <v>26</v>
      </c>
      <c r="Z118" s="45" t="s">
        <v>1</v>
      </c>
      <c r="AA118" s="45" t="s">
        <v>33</v>
      </c>
      <c r="AB118" s="46"/>
    </row>
    <row r="119" spans="1:28" ht="15.75" x14ac:dyDescent="0.25">
      <c r="A119" s="7">
        <v>42736</v>
      </c>
      <c r="B119" s="8">
        <f>+B7*$AA7+B35*$AA35+B63*$AA63+B91*$AA91</f>
        <v>864.10187230907627</v>
      </c>
      <c r="C119" s="8">
        <f t="shared" ref="C119:Y130" si="4">+C7*$AA7+C35*$AA35+C63*$AA63+C91*$AA91</f>
        <v>789.24949775435027</v>
      </c>
      <c r="D119" s="8">
        <f t="shared" si="4"/>
        <v>752.85083517263888</v>
      </c>
      <c r="E119" s="8">
        <f t="shared" si="4"/>
        <v>740.61115208924434</v>
      </c>
      <c r="F119" s="8">
        <f t="shared" si="4"/>
        <v>775.28175491240995</v>
      </c>
      <c r="G119" s="8">
        <f t="shared" si="4"/>
        <v>858.54237614566171</v>
      </c>
      <c r="H119" s="8">
        <f t="shared" si="4"/>
        <v>1018.8547427124932</v>
      </c>
      <c r="I119" s="8">
        <f t="shared" si="4"/>
        <v>1131.8420081441557</v>
      </c>
      <c r="J119" s="8">
        <f t="shared" si="4"/>
        <v>1288.677778883226</v>
      </c>
      <c r="K119" s="8">
        <f t="shared" si="4"/>
        <v>1381.7158447981649</v>
      </c>
      <c r="L119" s="8">
        <f t="shared" si="4"/>
        <v>1502.5871416983139</v>
      </c>
      <c r="M119" s="8">
        <f t="shared" si="4"/>
        <v>1582.237820841357</v>
      </c>
      <c r="N119" s="8">
        <f t="shared" si="4"/>
        <v>1524.856974054032</v>
      </c>
      <c r="O119" s="8">
        <f t="shared" si="4"/>
        <v>1467.9551228341886</v>
      </c>
      <c r="P119" s="8">
        <f t="shared" si="4"/>
        <v>1467.8111799334069</v>
      </c>
      <c r="Q119" s="8">
        <f t="shared" si="4"/>
        <v>1454.9145646506622</v>
      </c>
      <c r="R119" s="8">
        <f t="shared" si="4"/>
        <v>1446.3725481069105</v>
      </c>
      <c r="S119" s="8">
        <f t="shared" si="4"/>
        <v>1476.5170613201224</v>
      </c>
      <c r="T119" s="8">
        <f t="shared" si="4"/>
        <v>1656.2299957715732</v>
      </c>
      <c r="U119" s="8">
        <f t="shared" si="4"/>
        <v>1753.1673685586657</v>
      </c>
      <c r="V119" s="8">
        <f t="shared" si="4"/>
        <v>1647.2811960959962</v>
      </c>
      <c r="W119" s="8">
        <f t="shared" si="4"/>
        <v>1484.3142807288377</v>
      </c>
      <c r="X119" s="8">
        <f t="shared" si="4"/>
        <v>1262.9386533271218</v>
      </c>
      <c r="Y119" s="8">
        <f t="shared" si="4"/>
        <v>1026.5440740011181</v>
      </c>
      <c r="Z119" s="17">
        <f>SUM(B119:Y119)</f>
        <v>30355.455844843724</v>
      </c>
      <c r="AA119" s="39">
        <v>31</v>
      </c>
      <c r="AB119" s="40">
        <f>+Z119*AA119</f>
        <v>941019.1311901554</v>
      </c>
    </row>
    <row r="120" spans="1:28" ht="15.75" x14ac:dyDescent="0.25">
      <c r="A120" s="11">
        <v>42767</v>
      </c>
      <c r="B120" s="12">
        <f t="shared" ref="B120:Q142" si="5">+B8*$AA8+B36*$AA36+B64*$AA64+B92*$AA92</f>
        <v>662.7442144442914</v>
      </c>
      <c r="C120" s="12">
        <f t="shared" si="5"/>
        <v>605.25948545717006</v>
      </c>
      <c r="D120" s="12">
        <f t="shared" si="5"/>
        <v>579.75859472439799</v>
      </c>
      <c r="E120" s="12">
        <f t="shared" si="5"/>
        <v>572.68106063533185</v>
      </c>
      <c r="F120" s="12">
        <f t="shared" si="5"/>
        <v>613.67864088794533</v>
      </c>
      <c r="G120" s="12">
        <f t="shared" si="5"/>
        <v>747.33947419186359</v>
      </c>
      <c r="H120" s="12">
        <f t="shared" si="5"/>
        <v>877.81120006987533</v>
      </c>
      <c r="I120" s="12">
        <f t="shared" si="5"/>
        <v>935.22948196455286</v>
      </c>
      <c r="J120" s="12">
        <f t="shared" si="5"/>
        <v>1047.8168587387765</v>
      </c>
      <c r="K120" s="12">
        <f t="shared" si="5"/>
        <v>1134.1968395850754</v>
      </c>
      <c r="L120" s="12">
        <f t="shared" si="5"/>
        <v>1214.1187170979417</v>
      </c>
      <c r="M120" s="12">
        <f t="shared" si="5"/>
        <v>1264.6844936483626</v>
      </c>
      <c r="N120" s="12">
        <f t="shared" si="5"/>
        <v>1198.619598262906</v>
      </c>
      <c r="O120" s="12">
        <f t="shared" si="5"/>
        <v>1159.2247148670847</v>
      </c>
      <c r="P120" s="12">
        <f t="shared" si="5"/>
        <v>1166.9642028055687</v>
      </c>
      <c r="Q120" s="12">
        <f t="shared" si="5"/>
        <v>1161.6524151328235</v>
      </c>
      <c r="R120" s="12">
        <f t="shared" si="4"/>
        <v>1159.1956724460902</v>
      </c>
      <c r="S120" s="12">
        <f t="shared" si="4"/>
        <v>1173.6827708553631</v>
      </c>
      <c r="T120" s="12">
        <f t="shared" si="4"/>
        <v>1286.2605824557327</v>
      </c>
      <c r="U120" s="12">
        <f t="shared" si="4"/>
        <v>1389.444180612393</v>
      </c>
      <c r="V120" s="12">
        <f t="shared" si="4"/>
        <v>1307.4542604479886</v>
      </c>
      <c r="W120" s="12">
        <f t="shared" si="4"/>
        <v>1182.1397946336615</v>
      </c>
      <c r="X120" s="12">
        <f t="shared" si="4"/>
        <v>984.25749690506075</v>
      </c>
      <c r="Y120" s="12">
        <f t="shared" si="4"/>
        <v>787.8565550919908</v>
      </c>
      <c r="Z120" s="18">
        <f>SUM(B120:Y120)</f>
        <v>24212.071305962258</v>
      </c>
      <c r="AA120" s="15">
        <v>28</v>
      </c>
      <c r="AB120" s="36">
        <f>+Z120*AA120</f>
        <v>677937.99656694324</v>
      </c>
    </row>
    <row r="121" spans="1:28" ht="15.75" x14ac:dyDescent="0.25">
      <c r="A121" s="11">
        <v>42795</v>
      </c>
      <c r="B121" s="12">
        <f t="shared" si="5"/>
        <v>845.29402172107962</v>
      </c>
      <c r="C121" s="12">
        <f t="shared" si="4"/>
        <v>770.20250093580285</v>
      </c>
      <c r="D121" s="12">
        <f t="shared" si="4"/>
        <v>738.3821030457683</v>
      </c>
      <c r="E121" s="12">
        <f t="shared" si="4"/>
        <v>730.84614742839472</v>
      </c>
      <c r="F121" s="12">
        <f t="shared" si="4"/>
        <v>780.30182257773868</v>
      </c>
      <c r="G121" s="12">
        <f t="shared" si="4"/>
        <v>940.3152196612391</v>
      </c>
      <c r="H121" s="12">
        <f t="shared" si="4"/>
        <v>1087.7352452863502</v>
      </c>
      <c r="I121" s="12">
        <f t="shared" si="4"/>
        <v>1180.9437833426352</v>
      </c>
      <c r="J121" s="12">
        <f t="shared" si="4"/>
        <v>1323.5236648069395</v>
      </c>
      <c r="K121" s="12">
        <f t="shared" si="4"/>
        <v>1431.2131338033507</v>
      </c>
      <c r="L121" s="12">
        <f t="shared" si="4"/>
        <v>1533.4347158389269</v>
      </c>
      <c r="M121" s="12">
        <f t="shared" si="4"/>
        <v>1597.277417348457</v>
      </c>
      <c r="N121" s="12">
        <f t="shared" si="4"/>
        <v>1523.998965057217</v>
      </c>
      <c r="O121" s="12">
        <f t="shared" si="4"/>
        <v>1474.320788122262</v>
      </c>
      <c r="P121" s="12">
        <f t="shared" si="4"/>
        <v>1477.933175613332</v>
      </c>
      <c r="Q121" s="12">
        <f t="shared" si="4"/>
        <v>1471.6452064073201</v>
      </c>
      <c r="R121" s="12">
        <f t="shared" si="4"/>
        <v>1472.7269250241002</v>
      </c>
      <c r="S121" s="12">
        <f t="shared" si="4"/>
        <v>1499.1632504796403</v>
      </c>
      <c r="T121" s="12">
        <f t="shared" si="4"/>
        <v>1661.2439244785744</v>
      </c>
      <c r="U121" s="12">
        <f t="shared" si="4"/>
        <v>1769.282028535325</v>
      </c>
      <c r="V121" s="12">
        <f t="shared" si="4"/>
        <v>1664.4179923271904</v>
      </c>
      <c r="W121" s="12">
        <f t="shared" si="4"/>
        <v>1502.6749487445884</v>
      </c>
      <c r="X121" s="12">
        <f t="shared" si="4"/>
        <v>1249.2628552528204</v>
      </c>
      <c r="Y121" s="12">
        <f t="shared" si="4"/>
        <v>1005.1049252266846</v>
      </c>
      <c r="Z121" s="18">
        <f t="shared" ref="Z121:Z130" si="6">SUM(B121:Y121)</f>
        <v>30731.244761065744</v>
      </c>
      <c r="AA121" s="15">
        <v>31</v>
      </c>
      <c r="AB121" s="36">
        <f t="shared" ref="AB121:AB142" si="7">+Z121*AA121</f>
        <v>952668.5875930381</v>
      </c>
    </row>
    <row r="122" spans="1:28" ht="15.75" x14ac:dyDescent="0.25">
      <c r="A122" s="11">
        <v>42826</v>
      </c>
      <c r="B122" s="12">
        <f t="shared" si="5"/>
        <v>729.91869086063286</v>
      </c>
      <c r="C122" s="12">
        <f t="shared" si="4"/>
        <v>663.42024050005716</v>
      </c>
      <c r="D122" s="12">
        <f t="shared" si="4"/>
        <v>633.10923047372353</v>
      </c>
      <c r="E122" s="12">
        <f t="shared" si="4"/>
        <v>624.15247393438381</v>
      </c>
      <c r="F122" s="12">
        <f t="shared" si="4"/>
        <v>657.68875853621398</v>
      </c>
      <c r="G122" s="12">
        <f t="shared" si="4"/>
        <v>761.0878666639195</v>
      </c>
      <c r="H122" s="12">
        <f t="shared" si="4"/>
        <v>883.48170816274637</v>
      </c>
      <c r="I122" s="12">
        <f t="shared" si="4"/>
        <v>981.2842364100527</v>
      </c>
      <c r="J122" s="12">
        <f t="shared" si="4"/>
        <v>1106.9198170162895</v>
      </c>
      <c r="K122" s="12">
        <f t="shared" si="4"/>
        <v>1201.3366409330276</v>
      </c>
      <c r="L122" s="12">
        <f t="shared" si="4"/>
        <v>1282.6193065547486</v>
      </c>
      <c r="M122" s="12">
        <f t="shared" si="4"/>
        <v>1339.4363945384662</v>
      </c>
      <c r="N122" s="12">
        <f t="shared" si="4"/>
        <v>1286.7415260742835</v>
      </c>
      <c r="O122" s="12">
        <f t="shared" si="4"/>
        <v>1249.1715983882914</v>
      </c>
      <c r="P122" s="12">
        <f t="shared" si="4"/>
        <v>1244.0041885305336</v>
      </c>
      <c r="Q122" s="12">
        <f t="shared" si="4"/>
        <v>1233.1494587465359</v>
      </c>
      <c r="R122" s="12">
        <f t="shared" si="4"/>
        <v>1229.2001233196693</v>
      </c>
      <c r="S122" s="12">
        <f t="shared" si="4"/>
        <v>1258.330224226529</v>
      </c>
      <c r="T122" s="12">
        <f t="shared" si="4"/>
        <v>1407.9961506544332</v>
      </c>
      <c r="U122" s="12">
        <f t="shared" si="4"/>
        <v>1478.8421045135703</v>
      </c>
      <c r="V122" s="12">
        <f t="shared" si="4"/>
        <v>1395.3396185461538</v>
      </c>
      <c r="W122" s="12">
        <f t="shared" si="4"/>
        <v>1260.9658261460729</v>
      </c>
      <c r="X122" s="12">
        <f t="shared" si="4"/>
        <v>1057.6855350090425</v>
      </c>
      <c r="Y122" s="12">
        <f t="shared" si="4"/>
        <v>856.68323458740269</v>
      </c>
      <c r="Z122" s="18">
        <f t="shared" si="6"/>
        <v>25822.564953326775</v>
      </c>
      <c r="AA122" s="15">
        <v>30</v>
      </c>
      <c r="AB122" s="36">
        <f t="shared" si="7"/>
        <v>774676.94859980326</v>
      </c>
    </row>
    <row r="123" spans="1:28" ht="15.75" x14ac:dyDescent="0.25">
      <c r="A123" s="11">
        <v>42856</v>
      </c>
      <c r="B123" s="12">
        <f t="shared" si="5"/>
        <v>741.26956361739462</v>
      </c>
      <c r="C123" s="12">
        <f t="shared" si="4"/>
        <v>677.3307584617138</v>
      </c>
      <c r="D123" s="12">
        <f t="shared" si="4"/>
        <v>646.05879144712958</v>
      </c>
      <c r="E123" s="12">
        <f t="shared" si="4"/>
        <v>639.43248684834418</v>
      </c>
      <c r="F123" s="12">
        <f t="shared" si="4"/>
        <v>680.99623523801245</v>
      </c>
      <c r="G123" s="12">
        <f t="shared" si="4"/>
        <v>794.73770694762004</v>
      </c>
      <c r="H123" s="12">
        <f t="shared" si="4"/>
        <v>928.85086480908046</v>
      </c>
      <c r="I123" s="12">
        <f t="shared" si="4"/>
        <v>1029.2826748615541</v>
      </c>
      <c r="J123" s="12">
        <f t="shared" si="4"/>
        <v>1159.8715620002129</v>
      </c>
      <c r="K123" s="12">
        <f t="shared" si="4"/>
        <v>1258.4759292153196</v>
      </c>
      <c r="L123" s="12">
        <f t="shared" si="4"/>
        <v>1347.3027704068218</v>
      </c>
      <c r="M123" s="12">
        <f t="shared" si="4"/>
        <v>1405.4871800421456</v>
      </c>
      <c r="N123" s="12">
        <f t="shared" si="4"/>
        <v>1341.2658047516143</v>
      </c>
      <c r="O123" s="12">
        <f t="shared" si="4"/>
        <v>1295.200296079837</v>
      </c>
      <c r="P123" s="12">
        <f t="shared" si="4"/>
        <v>1296.0821007242989</v>
      </c>
      <c r="Q123" s="12">
        <f t="shared" si="4"/>
        <v>1290.971318733086</v>
      </c>
      <c r="R123" s="12">
        <f t="shared" si="4"/>
        <v>1289.6682070316299</v>
      </c>
      <c r="S123" s="12">
        <f t="shared" si="4"/>
        <v>1323.3108307829857</v>
      </c>
      <c r="T123" s="12">
        <f t="shared" si="4"/>
        <v>1465.5339418765309</v>
      </c>
      <c r="U123" s="12">
        <f t="shared" si="4"/>
        <v>1539.227432259635</v>
      </c>
      <c r="V123" s="12">
        <f t="shared" si="4"/>
        <v>1440.9563411492436</v>
      </c>
      <c r="W123" s="12">
        <f t="shared" si="4"/>
        <v>1300.1046016021264</v>
      </c>
      <c r="X123" s="12">
        <f t="shared" si="4"/>
        <v>1083.9025308500131</v>
      </c>
      <c r="Y123" s="12">
        <f t="shared" si="4"/>
        <v>874.47692472985625</v>
      </c>
      <c r="Z123" s="18">
        <f t="shared" si="6"/>
        <v>26849.796854466211</v>
      </c>
      <c r="AA123" s="15">
        <v>31</v>
      </c>
      <c r="AB123" s="36">
        <f t="shared" si="7"/>
        <v>832343.70248845255</v>
      </c>
    </row>
    <row r="124" spans="1:28" ht="15.75" x14ac:dyDescent="0.25">
      <c r="A124" s="11">
        <v>42887</v>
      </c>
      <c r="B124" s="12">
        <f t="shared" si="5"/>
        <v>620.48628520107172</v>
      </c>
      <c r="C124" s="12">
        <f t="shared" si="4"/>
        <v>564.89589809045128</v>
      </c>
      <c r="D124" s="12">
        <f t="shared" si="4"/>
        <v>539.37260771281285</v>
      </c>
      <c r="E124" s="12">
        <f t="shared" si="4"/>
        <v>532.50309059865049</v>
      </c>
      <c r="F124" s="12">
        <f t="shared" si="4"/>
        <v>561.5275468547037</v>
      </c>
      <c r="G124" s="12">
        <f t="shared" si="4"/>
        <v>638.64351475220553</v>
      </c>
      <c r="H124" s="12">
        <f t="shared" si="4"/>
        <v>750.59018482596412</v>
      </c>
      <c r="I124" s="12">
        <f t="shared" si="4"/>
        <v>844.02622302185068</v>
      </c>
      <c r="J124" s="12">
        <f t="shared" si="4"/>
        <v>960.18172270967193</v>
      </c>
      <c r="K124" s="12">
        <f t="shared" si="4"/>
        <v>1045.7311948647655</v>
      </c>
      <c r="L124" s="12">
        <f t="shared" si="4"/>
        <v>1123.8551397772721</v>
      </c>
      <c r="M124" s="12">
        <f t="shared" si="4"/>
        <v>1172.9307959902717</v>
      </c>
      <c r="N124" s="12">
        <f t="shared" si="4"/>
        <v>1125.5066920260304</v>
      </c>
      <c r="O124" s="12">
        <f t="shared" si="4"/>
        <v>1086.5964176200998</v>
      </c>
      <c r="P124" s="12">
        <f t="shared" si="4"/>
        <v>1085.9831371151315</v>
      </c>
      <c r="Q124" s="12">
        <f t="shared" si="4"/>
        <v>1078.8347164970378</v>
      </c>
      <c r="R124" s="12">
        <f t="shared" si="4"/>
        <v>1072.3620009391038</v>
      </c>
      <c r="S124" s="12">
        <f t="shared" si="4"/>
        <v>1090.7772483644412</v>
      </c>
      <c r="T124" s="12">
        <f t="shared" si="4"/>
        <v>1186.5782622777958</v>
      </c>
      <c r="U124" s="12">
        <f t="shared" si="4"/>
        <v>1267.6213730102024</v>
      </c>
      <c r="V124" s="12">
        <f t="shared" si="4"/>
        <v>1194.4535270966503</v>
      </c>
      <c r="W124" s="12">
        <f t="shared" si="4"/>
        <v>1079.6797122673545</v>
      </c>
      <c r="X124" s="12">
        <f t="shared" si="4"/>
        <v>905.86141625039568</v>
      </c>
      <c r="Y124" s="12">
        <f t="shared" si="4"/>
        <v>733.51310213722957</v>
      </c>
      <c r="Z124" s="18">
        <f t="shared" si="6"/>
        <v>22262.511810001168</v>
      </c>
      <c r="AA124" s="15">
        <v>30</v>
      </c>
      <c r="AB124" s="36">
        <f t="shared" si="7"/>
        <v>667875.35430003505</v>
      </c>
    </row>
    <row r="125" spans="1:28" ht="15.75" x14ac:dyDescent="0.25">
      <c r="A125" s="11">
        <v>42917</v>
      </c>
      <c r="B125" s="12">
        <f t="shared" si="5"/>
        <v>722.08372202978057</v>
      </c>
      <c r="C125" s="12">
        <f t="shared" si="4"/>
        <v>654.44063242775792</v>
      </c>
      <c r="D125" s="12">
        <f t="shared" si="4"/>
        <v>622.87435860003984</v>
      </c>
      <c r="E125" s="12">
        <f t="shared" si="4"/>
        <v>614.32499148986119</v>
      </c>
      <c r="F125" s="12">
        <f t="shared" si="4"/>
        <v>648.73109616996453</v>
      </c>
      <c r="G125" s="12">
        <f t="shared" si="4"/>
        <v>740.37233092299789</v>
      </c>
      <c r="H125" s="12">
        <f t="shared" si="4"/>
        <v>860.53506189706184</v>
      </c>
      <c r="I125" s="12">
        <f t="shared" si="4"/>
        <v>965.46290358967087</v>
      </c>
      <c r="J125" s="12">
        <f t="shared" si="4"/>
        <v>1095.8705002693375</v>
      </c>
      <c r="K125" s="12">
        <f t="shared" si="4"/>
        <v>1193.6162336083455</v>
      </c>
      <c r="L125" s="12">
        <f t="shared" si="4"/>
        <v>1280.9154075843924</v>
      </c>
      <c r="M125" s="12">
        <f t="shared" si="4"/>
        <v>1339.176238283251</v>
      </c>
      <c r="N125" s="12">
        <f t="shared" si="4"/>
        <v>1282.8311192352469</v>
      </c>
      <c r="O125" s="12">
        <f t="shared" si="4"/>
        <v>1237.6047544680846</v>
      </c>
      <c r="P125" s="12">
        <f t="shared" si="4"/>
        <v>1232.4018516125782</v>
      </c>
      <c r="Q125" s="12">
        <f t="shared" si="4"/>
        <v>1219.2816891629498</v>
      </c>
      <c r="R125" s="12">
        <f t="shared" si="4"/>
        <v>1214.2744340418499</v>
      </c>
      <c r="S125" s="12">
        <f t="shared" si="4"/>
        <v>1230.2566415833164</v>
      </c>
      <c r="T125" s="12">
        <f t="shared" si="4"/>
        <v>1360.6583770220504</v>
      </c>
      <c r="U125" s="12">
        <f t="shared" si="4"/>
        <v>1482.2202968887811</v>
      </c>
      <c r="V125" s="12">
        <f t="shared" si="4"/>
        <v>1397.9408223129944</v>
      </c>
      <c r="W125" s="12">
        <f t="shared" si="4"/>
        <v>1265.7605594325487</v>
      </c>
      <c r="X125" s="12">
        <f t="shared" si="4"/>
        <v>1062.9282469761586</v>
      </c>
      <c r="Y125" s="12">
        <f t="shared" si="4"/>
        <v>854.50712383079315</v>
      </c>
      <c r="Z125" s="18">
        <f t="shared" si="6"/>
        <v>25579.069393439808</v>
      </c>
      <c r="AA125" s="15">
        <v>31</v>
      </c>
      <c r="AB125" s="36">
        <f t="shared" si="7"/>
        <v>792951.15119663405</v>
      </c>
    </row>
    <row r="126" spans="1:28" ht="15.75" x14ac:dyDescent="0.25">
      <c r="A126" s="11">
        <v>42948</v>
      </c>
      <c r="B126" s="12">
        <f t="shared" si="5"/>
        <v>667.13573638574712</v>
      </c>
      <c r="C126" s="12">
        <f t="shared" si="4"/>
        <v>607.66887888057613</v>
      </c>
      <c r="D126" s="12">
        <f t="shared" si="4"/>
        <v>581.1456760784846</v>
      </c>
      <c r="E126" s="12">
        <f t="shared" si="4"/>
        <v>575.32974278303436</v>
      </c>
      <c r="F126" s="12">
        <f t="shared" si="4"/>
        <v>614.80261899661423</v>
      </c>
      <c r="G126" s="12">
        <f t="shared" si="4"/>
        <v>733.55998120478978</v>
      </c>
      <c r="H126" s="12">
        <f t="shared" si="4"/>
        <v>853.95001377486767</v>
      </c>
      <c r="I126" s="12">
        <f t="shared" si="4"/>
        <v>936.75390591701034</v>
      </c>
      <c r="J126" s="12">
        <f t="shared" si="4"/>
        <v>1052.0097639635944</v>
      </c>
      <c r="K126" s="12">
        <f t="shared" si="4"/>
        <v>1138.8309978320101</v>
      </c>
      <c r="L126" s="12">
        <f t="shared" si="4"/>
        <v>1219.9088892494601</v>
      </c>
      <c r="M126" s="12">
        <f t="shared" si="4"/>
        <v>1268.9026044115938</v>
      </c>
      <c r="N126" s="12">
        <f t="shared" si="4"/>
        <v>1207.5269517060515</v>
      </c>
      <c r="O126" s="12">
        <f t="shared" si="4"/>
        <v>1166.5536357222886</v>
      </c>
      <c r="P126" s="12">
        <f t="shared" si="4"/>
        <v>1168.1102003450455</v>
      </c>
      <c r="Q126" s="12">
        <f t="shared" si="4"/>
        <v>1160.4562212329281</v>
      </c>
      <c r="R126" s="12">
        <f t="shared" si="4"/>
        <v>1155.1657082697084</v>
      </c>
      <c r="S126" s="12">
        <f t="shared" si="4"/>
        <v>1180.0132003456642</v>
      </c>
      <c r="T126" s="12">
        <f t="shared" si="4"/>
        <v>1321.762319098523</v>
      </c>
      <c r="U126" s="12">
        <f t="shared" si="4"/>
        <v>1411.7713816272685</v>
      </c>
      <c r="V126" s="12">
        <f t="shared" si="4"/>
        <v>1327.7512029931997</v>
      </c>
      <c r="W126" s="12">
        <f t="shared" si="4"/>
        <v>1197.2621740323475</v>
      </c>
      <c r="X126" s="12">
        <f t="shared" si="4"/>
        <v>1004.3348820122208</v>
      </c>
      <c r="Y126" s="12">
        <f t="shared" si="4"/>
        <v>800.79165493244261</v>
      </c>
      <c r="Z126" s="18">
        <f t="shared" si="6"/>
        <v>24351.498341795472</v>
      </c>
      <c r="AA126" s="15">
        <v>31</v>
      </c>
      <c r="AB126" s="36">
        <f t="shared" si="7"/>
        <v>754896.44859565957</v>
      </c>
    </row>
    <row r="127" spans="1:28" ht="15.75" x14ac:dyDescent="0.25">
      <c r="A127" s="11">
        <v>42979</v>
      </c>
      <c r="B127" s="12">
        <f t="shared" si="5"/>
        <v>610.67770327709275</v>
      </c>
      <c r="C127" s="12">
        <f t="shared" si="4"/>
        <v>556.84089103345161</v>
      </c>
      <c r="D127" s="12">
        <f t="shared" si="4"/>
        <v>532.41108203757062</v>
      </c>
      <c r="E127" s="12">
        <f t="shared" si="4"/>
        <v>527.15213623541047</v>
      </c>
      <c r="F127" s="12">
        <f t="shared" si="4"/>
        <v>564.68807167708019</v>
      </c>
      <c r="G127" s="12">
        <f t="shared" si="4"/>
        <v>669.27198107514562</v>
      </c>
      <c r="H127" s="12">
        <f t="shared" si="4"/>
        <v>789.12476762209553</v>
      </c>
      <c r="I127" s="12">
        <f t="shared" si="4"/>
        <v>871.13508849607638</v>
      </c>
      <c r="J127" s="12">
        <f t="shared" si="4"/>
        <v>980.43588524317397</v>
      </c>
      <c r="K127" s="12">
        <f t="shared" si="4"/>
        <v>1060.964408004276</v>
      </c>
      <c r="L127" s="12">
        <f t="shared" si="4"/>
        <v>1135.6339201948149</v>
      </c>
      <c r="M127" s="12">
        <f t="shared" si="4"/>
        <v>1180.979393037069</v>
      </c>
      <c r="N127" s="12">
        <f t="shared" si="4"/>
        <v>1119.2804159287982</v>
      </c>
      <c r="O127" s="12">
        <f t="shared" si="4"/>
        <v>1079.4759058946681</v>
      </c>
      <c r="P127" s="12">
        <f t="shared" si="4"/>
        <v>1079.093528513245</v>
      </c>
      <c r="Q127" s="12">
        <f t="shared" si="4"/>
        <v>1077.5599021854971</v>
      </c>
      <c r="R127" s="12">
        <f t="shared" si="4"/>
        <v>1075.2796825964788</v>
      </c>
      <c r="S127" s="12">
        <f t="shared" si="4"/>
        <v>1111.6216512055112</v>
      </c>
      <c r="T127" s="12">
        <f t="shared" si="4"/>
        <v>1262.9243241352185</v>
      </c>
      <c r="U127" s="12">
        <f t="shared" si="4"/>
        <v>1295.7779634162796</v>
      </c>
      <c r="V127" s="12">
        <f t="shared" si="4"/>
        <v>1212.3133273252852</v>
      </c>
      <c r="W127" s="12">
        <f t="shared" si="4"/>
        <v>1090.2249513057877</v>
      </c>
      <c r="X127" s="12">
        <f t="shared" si="4"/>
        <v>913.54972147471904</v>
      </c>
      <c r="Y127" s="12">
        <f t="shared" si="4"/>
        <v>730.25995239282474</v>
      </c>
      <c r="Z127" s="18">
        <f t="shared" si="6"/>
        <v>22526.676654307576</v>
      </c>
      <c r="AA127" s="15">
        <v>30</v>
      </c>
      <c r="AB127" s="36">
        <f t="shared" si="7"/>
        <v>675800.29962922726</v>
      </c>
    </row>
    <row r="128" spans="1:28" ht="15.75" x14ac:dyDescent="0.25">
      <c r="A128" s="11">
        <v>43009</v>
      </c>
      <c r="B128" s="12">
        <f t="shared" si="5"/>
        <v>716.69454387597148</v>
      </c>
      <c r="C128" s="12">
        <f t="shared" si="4"/>
        <v>654.08216226575894</v>
      </c>
      <c r="D128" s="12">
        <f t="shared" si="4"/>
        <v>625.93807153874729</v>
      </c>
      <c r="E128" s="12">
        <f t="shared" si="4"/>
        <v>619.18759698453869</v>
      </c>
      <c r="F128" s="12">
        <f t="shared" si="4"/>
        <v>659.60027963120831</v>
      </c>
      <c r="G128" s="12">
        <f t="shared" si="4"/>
        <v>760.9973351398977</v>
      </c>
      <c r="H128" s="12">
        <f t="shared" si="4"/>
        <v>901.09553090942222</v>
      </c>
      <c r="I128" s="12">
        <f t="shared" si="4"/>
        <v>1005.4353429524186</v>
      </c>
      <c r="J128" s="12">
        <f t="shared" si="4"/>
        <v>1134.0393085672699</v>
      </c>
      <c r="K128" s="12">
        <f t="shared" si="4"/>
        <v>1226.7420377206042</v>
      </c>
      <c r="L128" s="12">
        <f t="shared" si="4"/>
        <v>1311.0232474407132</v>
      </c>
      <c r="M128" s="12">
        <f t="shared" si="4"/>
        <v>1366.3736062097971</v>
      </c>
      <c r="N128" s="12">
        <f t="shared" si="4"/>
        <v>1305.6844384353185</v>
      </c>
      <c r="O128" s="12">
        <f t="shared" si="4"/>
        <v>1261.4832329162607</v>
      </c>
      <c r="P128" s="12">
        <f t="shared" si="4"/>
        <v>1263.7373359049568</v>
      </c>
      <c r="Q128" s="12">
        <f t="shared" si="4"/>
        <v>1255.7296572113403</v>
      </c>
      <c r="R128" s="12">
        <f t="shared" si="4"/>
        <v>1257.8788846301054</v>
      </c>
      <c r="S128" s="12">
        <f t="shared" si="4"/>
        <v>1329.0947392726703</v>
      </c>
      <c r="T128" s="12">
        <f t="shared" si="4"/>
        <v>1498.2510113076969</v>
      </c>
      <c r="U128" s="12">
        <f t="shared" si="4"/>
        <v>1504.1854080657627</v>
      </c>
      <c r="V128" s="12">
        <f t="shared" si="4"/>
        <v>1407.7057128322397</v>
      </c>
      <c r="W128" s="12">
        <f t="shared" si="4"/>
        <v>1267.6653388223785</v>
      </c>
      <c r="X128" s="12">
        <f t="shared" si="4"/>
        <v>1059.5297151036436</v>
      </c>
      <c r="Y128" s="12">
        <f t="shared" si="4"/>
        <v>848.44461748141885</v>
      </c>
      <c r="Z128" s="18">
        <f t="shared" si="6"/>
        <v>26240.599155220138</v>
      </c>
      <c r="AA128" s="15">
        <v>31</v>
      </c>
      <c r="AB128" s="36">
        <f t="shared" si="7"/>
        <v>813458.57381182432</v>
      </c>
    </row>
    <row r="129" spans="1:28" ht="15.75" x14ac:dyDescent="0.25">
      <c r="A129" s="11">
        <v>43040</v>
      </c>
      <c r="B129" s="12">
        <f t="shared" si="5"/>
        <v>726.27675280997448</v>
      </c>
      <c r="C129" s="12">
        <f t="shared" si="4"/>
        <v>661.77337877309583</v>
      </c>
      <c r="D129" s="12">
        <f t="shared" si="4"/>
        <v>633.42460509692864</v>
      </c>
      <c r="E129" s="12">
        <f t="shared" si="4"/>
        <v>625.7163419078795</v>
      </c>
      <c r="F129" s="12">
        <f t="shared" si="4"/>
        <v>666.68151761511456</v>
      </c>
      <c r="G129" s="12">
        <f t="shared" si="4"/>
        <v>771.1952680912309</v>
      </c>
      <c r="H129" s="12">
        <f t="shared" si="4"/>
        <v>914.48063758574631</v>
      </c>
      <c r="I129" s="12">
        <f t="shared" si="4"/>
        <v>1014.3337985169236</v>
      </c>
      <c r="J129" s="12">
        <f t="shared" si="4"/>
        <v>1137.1858157106292</v>
      </c>
      <c r="K129" s="12">
        <f t="shared" si="4"/>
        <v>1231.5153678089441</v>
      </c>
      <c r="L129" s="12">
        <f t="shared" si="4"/>
        <v>1317.4783921446085</v>
      </c>
      <c r="M129" s="12">
        <f t="shared" si="4"/>
        <v>1375.0146129700606</v>
      </c>
      <c r="N129" s="12">
        <f t="shared" si="4"/>
        <v>1312.3415669274286</v>
      </c>
      <c r="O129" s="12">
        <f t="shared" si="4"/>
        <v>1268.9465834791504</v>
      </c>
      <c r="P129" s="12">
        <f t="shared" si="4"/>
        <v>1267.1929732658814</v>
      </c>
      <c r="Q129" s="12">
        <f t="shared" si="4"/>
        <v>1260.1032422918661</v>
      </c>
      <c r="R129" s="12">
        <f t="shared" si="4"/>
        <v>1264.2733907777015</v>
      </c>
      <c r="S129" s="12">
        <f t="shared" si="4"/>
        <v>1354.4108681921073</v>
      </c>
      <c r="T129" s="12">
        <f t="shared" si="4"/>
        <v>1529.7989449699844</v>
      </c>
      <c r="U129" s="12">
        <f t="shared" si="4"/>
        <v>1534.779797024918</v>
      </c>
      <c r="V129" s="12">
        <f t="shared" si="4"/>
        <v>1435.821060489335</v>
      </c>
      <c r="W129" s="12">
        <f t="shared" si="4"/>
        <v>1292.1209458942458</v>
      </c>
      <c r="X129" s="12">
        <f t="shared" si="4"/>
        <v>1080.2983570338051</v>
      </c>
      <c r="Y129" s="12">
        <f t="shared" si="4"/>
        <v>869.00228267974489</v>
      </c>
      <c r="Z129" s="18">
        <f t="shared" si="6"/>
        <v>26544.166502057305</v>
      </c>
      <c r="AA129" s="15">
        <v>30</v>
      </c>
      <c r="AB129" s="36">
        <f t="shared" si="7"/>
        <v>796324.99506171921</v>
      </c>
    </row>
    <row r="130" spans="1:28" ht="16.5" thickBot="1" x14ac:dyDescent="0.3">
      <c r="A130" s="13">
        <v>43070</v>
      </c>
      <c r="B130" s="14">
        <f t="shared" si="5"/>
        <v>828.07677371856573</v>
      </c>
      <c r="C130" s="14">
        <f t="shared" si="4"/>
        <v>741.9530199983451</v>
      </c>
      <c r="D130" s="14">
        <f t="shared" si="4"/>
        <v>703.38384366238722</v>
      </c>
      <c r="E130" s="14">
        <f t="shared" si="4"/>
        <v>691.17483148325789</v>
      </c>
      <c r="F130" s="14">
        <f t="shared" si="4"/>
        <v>716.23599770616067</v>
      </c>
      <c r="G130" s="14">
        <f t="shared" si="4"/>
        <v>777.0346769027451</v>
      </c>
      <c r="H130" s="14">
        <f t="shared" si="4"/>
        <v>918.66338397107052</v>
      </c>
      <c r="I130" s="14">
        <f t="shared" si="4"/>
        <v>1046.6010551627453</v>
      </c>
      <c r="J130" s="14">
        <f t="shared" si="4"/>
        <v>1193.7029175767839</v>
      </c>
      <c r="K130" s="14">
        <f t="shared" si="4"/>
        <v>1297.3956017119026</v>
      </c>
      <c r="L130" s="14">
        <f t="shared" si="4"/>
        <v>1390.112075442886</v>
      </c>
      <c r="M130" s="14">
        <f t="shared" si="4"/>
        <v>1456.8784571106612</v>
      </c>
      <c r="N130" s="14">
        <f t="shared" si="4"/>
        <v>1415.6575463214697</v>
      </c>
      <c r="O130" s="14">
        <f t="shared" si="4"/>
        <v>1359.3963738229261</v>
      </c>
      <c r="P130" s="14">
        <f t="shared" si="4"/>
        <v>1339.6512131015882</v>
      </c>
      <c r="Q130" s="14">
        <f t="shared" si="4"/>
        <v>1321.0640268190336</v>
      </c>
      <c r="R130" s="14">
        <f t="shared" si="4"/>
        <v>1317.1566487133089</v>
      </c>
      <c r="S130" s="14">
        <f t="shared" si="4"/>
        <v>1375.7783945048996</v>
      </c>
      <c r="T130" s="14">
        <f t="shared" ref="C130:Y141" si="8">+T18*$AA18+T46*$AA46+T74*$AA74+T102*$AA102</f>
        <v>1636.5765023207473</v>
      </c>
      <c r="U130" s="14">
        <f t="shared" si="8"/>
        <v>1708.4239333826454</v>
      </c>
      <c r="V130" s="14">
        <f t="shared" si="8"/>
        <v>1635.7309642005414</v>
      </c>
      <c r="W130" s="14">
        <f t="shared" si="8"/>
        <v>1483.0146456385439</v>
      </c>
      <c r="X130" s="14">
        <f t="shared" si="8"/>
        <v>1255.3021686515253</v>
      </c>
      <c r="Y130" s="14">
        <f t="shared" si="8"/>
        <v>1014.2103726619603</v>
      </c>
      <c r="Z130" s="19">
        <f t="shared" si="6"/>
        <v>28623.175424586698</v>
      </c>
      <c r="AA130" s="37">
        <v>31</v>
      </c>
      <c r="AB130" s="38">
        <f t="shared" si="7"/>
        <v>887318.43816218758</v>
      </c>
    </row>
    <row r="131" spans="1:28" ht="15.75" x14ac:dyDescent="0.25">
      <c r="A131" s="32">
        <v>43101</v>
      </c>
      <c r="B131" s="33">
        <f t="shared" si="5"/>
        <v>1134.3799680709233</v>
      </c>
      <c r="C131" s="33">
        <f t="shared" si="8"/>
        <v>1036.1133063001139</v>
      </c>
      <c r="D131" s="33">
        <f t="shared" si="8"/>
        <v>988.53728560353647</v>
      </c>
      <c r="E131" s="33">
        <f t="shared" si="8"/>
        <v>973.06771515647608</v>
      </c>
      <c r="F131" s="33">
        <f t="shared" si="8"/>
        <v>1019.343495774278</v>
      </c>
      <c r="G131" s="33">
        <f t="shared" si="8"/>
        <v>1129.684356114612</v>
      </c>
      <c r="H131" s="33">
        <f t="shared" si="8"/>
        <v>1340.6129857055007</v>
      </c>
      <c r="I131" s="33">
        <f t="shared" si="8"/>
        <v>1489.3198234042472</v>
      </c>
      <c r="J131" s="33">
        <f t="shared" si="8"/>
        <v>1695.8201194084268</v>
      </c>
      <c r="K131" s="33">
        <f t="shared" si="8"/>
        <v>1818.919439175854</v>
      </c>
      <c r="L131" s="33">
        <f t="shared" si="8"/>
        <v>1978.7851927676033</v>
      </c>
      <c r="M131" s="33">
        <f t="shared" si="8"/>
        <v>2083.9364280032419</v>
      </c>
      <c r="N131" s="33">
        <f t="shared" si="8"/>
        <v>2007.9610115437256</v>
      </c>
      <c r="O131" s="33">
        <f t="shared" si="8"/>
        <v>1932.4917436992905</v>
      </c>
      <c r="P131" s="33">
        <f t="shared" si="8"/>
        <v>1932.085899345283</v>
      </c>
      <c r="Q131" s="33">
        <f t="shared" si="8"/>
        <v>1915.238150762387</v>
      </c>
      <c r="R131" s="33">
        <f t="shared" si="8"/>
        <v>1904.3594996828069</v>
      </c>
      <c r="S131" s="33">
        <f t="shared" si="8"/>
        <v>1945.291590086201</v>
      </c>
      <c r="T131" s="33">
        <f t="shared" si="8"/>
        <v>2183.011828592174</v>
      </c>
      <c r="U131" s="33">
        <f t="shared" si="8"/>
        <v>2310.559449971206</v>
      </c>
      <c r="V131" s="33">
        <f t="shared" si="8"/>
        <v>2169.8986241710163</v>
      </c>
      <c r="W131" s="33">
        <f t="shared" si="8"/>
        <v>1954.1262814430786</v>
      </c>
      <c r="X131" s="33">
        <f t="shared" si="8"/>
        <v>1661.5226106546206</v>
      </c>
      <c r="Y131" s="33">
        <f t="shared" si="8"/>
        <v>1349.8541945634349</v>
      </c>
      <c r="Z131" s="20">
        <f>SUM(B131:Y131)</f>
        <v>39954.921000000038</v>
      </c>
      <c r="AA131" s="34">
        <v>31</v>
      </c>
      <c r="AB131" s="35">
        <f t="shared" si="7"/>
        <v>1238602.5510000011</v>
      </c>
    </row>
    <row r="132" spans="1:28" ht="15.75" x14ac:dyDescent="0.25">
      <c r="A132" s="11">
        <v>43132</v>
      </c>
      <c r="B132" s="12">
        <f t="shared" si="5"/>
        <v>923.469984497773</v>
      </c>
      <c r="C132" s="12">
        <f t="shared" si="8"/>
        <v>843.02554342277836</v>
      </c>
      <c r="D132" s="12">
        <f t="shared" si="8"/>
        <v>807.66946266490993</v>
      </c>
      <c r="E132" s="12">
        <f t="shared" si="8"/>
        <v>798.02021609538667</v>
      </c>
      <c r="F132" s="12">
        <f t="shared" si="8"/>
        <v>856.73720823028111</v>
      </c>
      <c r="G132" s="12">
        <f t="shared" si="8"/>
        <v>1046.5008878347649</v>
      </c>
      <c r="H132" s="12">
        <f t="shared" si="8"/>
        <v>1229.0239208428798</v>
      </c>
      <c r="I132" s="12">
        <f t="shared" si="8"/>
        <v>1307.3465203139947</v>
      </c>
      <c r="J132" s="12">
        <f t="shared" si="8"/>
        <v>1463.2590967804808</v>
      </c>
      <c r="K132" s="12">
        <f t="shared" si="8"/>
        <v>1583.5792655204532</v>
      </c>
      <c r="L132" s="12">
        <f t="shared" si="8"/>
        <v>1694.7967633765902</v>
      </c>
      <c r="M132" s="12">
        <f t="shared" si="8"/>
        <v>1764.5738917137835</v>
      </c>
      <c r="N132" s="12">
        <f t="shared" si="8"/>
        <v>1671.3407573655345</v>
      </c>
      <c r="O132" s="12">
        <f t="shared" si="8"/>
        <v>1615.1983559426351</v>
      </c>
      <c r="P132" s="12">
        <f t="shared" si="8"/>
        <v>1625.5446178562274</v>
      </c>
      <c r="Q132" s="12">
        <f t="shared" si="8"/>
        <v>1618.769275152581</v>
      </c>
      <c r="R132" s="12">
        <f t="shared" si="8"/>
        <v>1615.7240166718047</v>
      </c>
      <c r="S132" s="12">
        <f t="shared" si="8"/>
        <v>1637.428300629351</v>
      </c>
      <c r="T132" s="12">
        <f t="shared" si="8"/>
        <v>1800.0547643138534</v>
      </c>
      <c r="U132" s="12">
        <f t="shared" si="8"/>
        <v>1946.7615107916447</v>
      </c>
      <c r="V132" s="12">
        <f t="shared" si="8"/>
        <v>1830.7882750295828</v>
      </c>
      <c r="W132" s="12">
        <f t="shared" si="8"/>
        <v>1654.5470360969166</v>
      </c>
      <c r="X132" s="12">
        <f t="shared" si="8"/>
        <v>1376.1727681903819</v>
      </c>
      <c r="Y132" s="12">
        <f t="shared" si="8"/>
        <v>1099.2405606654129</v>
      </c>
      <c r="Z132" s="18">
        <f>SUM(B132:Y132)</f>
        <v>33809.573000000004</v>
      </c>
      <c r="AA132" s="15">
        <v>28</v>
      </c>
      <c r="AB132" s="35">
        <f t="shared" si="7"/>
        <v>946668.04400000011</v>
      </c>
    </row>
    <row r="133" spans="1:28" ht="15.75" x14ac:dyDescent="0.25">
      <c r="A133" s="11">
        <v>43160</v>
      </c>
      <c r="B133" s="12">
        <f t="shared" si="5"/>
        <v>1137.1175107885767</v>
      </c>
      <c r="C133" s="12">
        <f t="shared" si="8"/>
        <v>1034.1117433198119</v>
      </c>
      <c r="D133" s="12">
        <f t="shared" si="8"/>
        <v>988.9141638575577</v>
      </c>
      <c r="E133" s="12">
        <f t="shared" si="8"/>
        <v>976.72281085580948</v>
      </c>
      <c r="F133" s="12">
        <f t="shared" si="8"/>
        <v>1036.5042474332147</v>
      </c>
      <c r="G133" s="12">
        <f t="shared" si="8"/>
        <v>1229.2152525662154</v>
      </c>
      <c r="H133" s="12">
        <f t="shared" si="8"/>
        <v>1414.7645787984729</v>
      </c>
      <c r="I133" s="12">
        <f t="shared" si="8"/>
        <v>1541.7984544908777</v>
      </c>
      <c r="J133" s="12">
        <f t="shared" si="8"/>
        <v>1731.2055876624552</v>
      </c>
      <c r="K133" s="12">
        <f t="shared" si="8"/>
        <v>1875.9219336060403</v>
      </c>
      <c r="L133" s="12">
        <f t="shared" si="8"/>
        <v>2008.7507942838679</v>
      </c>
      <c r="M133" s="12">
        <f t="shared" si="8"/>
        <v>2093.0148322639316</v>
      </c>
      <c r="N133" s="12">
        <f t="shared" si="8"/>
        <v>2006.8921068383145</v>
      </c>
      <c r="O133" s="12">
        <f t="shared" si="8"/>
        <v>1938.6929574326357</v>
      </c>
      <c r="P133" s="12">
        <f t="shared" si="8"/>
        <v>1930.5397496195624</v>
      </c>
      <c r="Q133" s="12">
        <f t="shared" si="8"/>
        <v>1916.7111157671684</v>
      </c>
      <c r="R133" s="12">
        <f t="shared" si="8"/>
        <v>1914.803390330864</v>
      </c>
      <c r="S133" s="12">
        <f t="shared" si="8"/>
        <v>1954.6364036004722</v>
      </c>
      <c r="T133" s="12">
        <f t="shared" si="8"/>
        <v>2186.6328419116085</v>
      </c>
      <c r="U133" s="12">
        <f t="shared" si="8"/>
        <v>2338.364020408857</v>
      </c>
      <c r="V133" s="12">
        <f t="shared" si="8"/>
        <v>2204.3819403852817</v>
      </c>
      <c r="W133" s="12">
        <f t="shared" si="8"/>
        <v>1990.4771137715247</v>
      </c>
      <c r="X133" s="12">
        <f t="shared" si="8"/>
        <v>1659.6496125351732</v>
      </c>
      <c r="Y133" s="12">
        <f t="shared" si="8"/>
        <v>1338.6808374717091</v>
      </c>
      <c r="Z133" s="18">
        <f t="shared" ref="Z133:Z142" si="9">SUM(B133:Y133)</f>
        <v>40448.503999999986</v>
      </c>
      <c r="AA133" s="15">
        <v>31</v>
      </c>
      <c r="AB133" s="35">
        <f t="shared" si="7"/>
        <v>1253903.6239999996</v>
      </c>
    </row>
    <row r="134" spans="1:28" ht="15.75" x14ac:dyDescent="0.25">
      <c r="A134" s="11">
        <v>43191</v>
      </c>
      <c r="B134" s="12">
        <f t="shared" si="5"/>
        <v>1046.9396742272334</v>
      </c>
      <c r="C134" s="12">
        <f t="shared" si="8"/>
        <v>952.25175062865901</v>
      </c>
      <c r="D134" s="12">
        <f t="shared" si="8"/>
        <v>911.19146528607735</v>
      </c>
      <c r="E134" s="12">
        <f t="shared" si="8"/>
        <v>901.64035122541713</v>
      </c>
      <c r="F134" s="12">
        <f t="shared" si="8"/>
        <v>958.79453943231829</v>
      </c>
      <c r="G134" s="12">
        <f t="shared" si="8"/>
        <v>1134.6059894546499</v>
      </c>
      <c r="H134" s="12">
        <f t="shared" si="8"/>
        <v>1323.6424546565954</v>
      </c>
      <c r="I134" s="12">
        <f t="shared" si="8"/>
        <v>1462.8459784549852</v>
      </c>
      <c r="J134" s="12">
        <f t="shared" si="8"/>
        <v>1644.7422242305174</v>
      </c>
      <c r="K134" s="12">
        <f t="shared" si="8"/>
        <v>1779.9744107082199</v>
      </c>
      <c r="L134" s="12">
        <f t="shared" si="8"/>
        <v>1897.8757076451529</v>
      </c>
      <c r="M134" s="12">
        <f t="shared" si="8"/>
        <v>1978.8124758672793</v>
      </c>
      <c r="N134" s="12">
        <f t="shared" si="8"/>
        <v>1888.9659474359535</v>
      </c>
      <c r="O134" s="12">
        <f t="shared" si="8"/>
        <v>1835.4941559339063</v>
      </c>
      <c r="P134" s="12">
        <f t="shared" si="8"/>
        <v>1840.0145551934668</v>
      </c>
      <c r="Q134" s="12">
        <f t="shared" si="8"/>
        <v>1828.7989539950986</v>
      </c>
      <c r="R134" s="12">
        <f t="shared" si="8"/>
        <v>1826.814780851766</v>
      </c>
      <c r="S134" s="12">
        <f t="shared" si="8"/>
        <v>1870.3950249048648</v>
      </c>
      <c r="T134" s="12">
        <f t="shared" si="8"/>
        <v>2085.7761502903008</v>
      </c>
      <c r="U134" s="12">
        <f t="shared" si="8"/>
        <v>2182.7638828821678</v>
      </c>
      <c r="V134" s="12">
        <f t="shared" si="8"/>
        <v>2052.1491275811627</v>
      </c>
      <c r="W134" s="12">
        <f t="shared" si="8"/>
        <v>1850.8217697627324</v>
      </c>
      <c r="X134" s="12">
        <f t="shared" si="8"/>
        <v>1544.6738551781614</v>
      </c>
      <c r="Y134" s="12">
        <f t="shared" si="8"/>
        <v>1243.3997741733103</v>
      </c>
      <c r="Z134" s="18">
        <f t="shared" si="9"/>
        <v>38043.384999999995</v>
      </c>
      <c r="AA134" s="15">
        <v>30</v>
      </c>
      <c r="AB134" s="35">
        <f t="shared" si="7"/>
        <v>1141301.5499999998</v>
      </c>
    </row>
    <row r="135" spans="1:28" ht="15.75" x14ac:dyDescent="0.25">
      <c r="A135" s="11">
        <v>43221</v>
      </c>
      <c r="B135" s="12">
        <f t="shared" si="5"/>
        <v>1102.9956756707388</v>
      </c>
      <c r="C135" s="12">
        <f t="shared" si="8"/>
        <v>1006.9694389596809</v>
      </c>
      <c r="D135" s="12">
        <f t="shared" si="8"/>
        <v>960.30933777727978</v>
      </c>
      <c r="E135" s="12">
        <f t="shared" si="8"/>
        <v>950.4332659969981</v>
      </c>
      <c r="F135" s="12">
        <f t="shared" si="8"/>
        <v>1013.5735458470157</v>
      </c>
      <c r="G135" s="12">
        <f t="shared" si="8"/>
        <v>1187.3771299676928</v>
      </c>
      <c r="H135" s="12">
        <f t="shared" si="8"/>
        <v>1387.1447631620013</v>
      </c>
      <c r="I135" s="12">
        <f t="shared" si="8"/>
        <v>1534.428236747186</v>
      </c>
      <c r="J135" s="12">
        <f t="shared" si="8"/>
        <v>1727.4877357081009</v>
      </c>
      <c r="K135" s="12">
        <f t="shared" si="8"/>
        <v>1873.0934835842227</v>
      </c>
      <c r="L135" s="12">
        <f t="shared" si="8"/>
        <v>2003.2544675101785</v>
      </c>
      <c r="M135" s="12">
        <f t="shared" si="8"/>
        <v>2088.4221598095551</v>
      </c>
      <c r="N135" s="12">
        <f t="shared" si="8"/>
        <v>1991.7172989993728</v>
      </c>
      <c r="O135" s="12">
        <f t="shared" si="8"/>
        <v>1922.739813378628</v>
      </c>
      <c r="P135" s="12">
        <f t="shared" si="8"/>
        <v>1924.2745466500189</v>
      </c>
      <c r="Q135" s="12">
        <f t="shared" si="8"/>
        <v>1916.8191043580964</v>
      </c>
      <c r="R135" s="12">
        <f t="shared" si="8"/>
        <v>1915.5117181550061</v>
      </c>
      <c r="S135" s="12">
        <f t="shared" si="8"/>
        <v>1968.1010898746381</v>
      </c>
      <c r="T135" s="12">
        <f t="shared" si="8"/>
        <v>2187.1620739604555</v>
      </c>
      <c r="U135" s="12">
        <f t="shared" si="8"/>
        <v>2298.7207311727389</v>
      </c>
      <c r="V135" s="12">
        <f t="shared" si="8"/>
        <v>2149.9159329386935</v>
      </c>
      <c r="W135" s="12">
        <f t="shared" si="8"/>
        <v>1939.2079100142776</v>
      </c>
      <c r="X135" s="12">
        <f t="shared" si="8"/>
        <v>1616.2193441867339</v>
      </c>
      <c r="Y135" s="12">
        <f t="shared" si="8"/>
        <v>1301.7961955706883</v>
      </c>
      <c r="Z135" s="18">
        <f t="shared" si="9"/>
        <v>39967.674999999996</v>
      </c>
      <c r="AA135" s="15">
        <v>31</v>
      </c>
      <c r="AB135" s="35">
        <f t="shared" si="7"/>
        <v>1238997.9249999998</v>
      </c>
    </row>
    <row r="136" spans="1:28" ht="15.75" x14ac:dyDescent="0.25">
      <c r="A136" s="11">
        <v>43252</v>
      </c>
      <c r="B136" s="12">
        <f t="shared" si="5"/>
        <v>1032.1192499542622</v>
      </c>
      <c r="C136" s="12">
        <f t="shared" si="8"/>
        <v>938.78906278929537</v>
      </c>
      <c r="D136" s="12">
        <f t="shared" si="8"/>
        <v>896.09254442241479</v>
      </c>
      <c r="E136" s="12">
        <f t="shared" si="8"/>
        <v>884.92239232531551</v>
      </c>
      <c r="F136" s="12">
        <f t="shared" si="8"/>
        <v>934.16494187716012</v>
      </c>
      <c r="G136" s="12">
        <f t="shared" si="8"/>
        <v>1064.5150251695072</v>
      </c>
      <c r="H136" s="12">
        <f t="shared" si="8"/>
        <v>1250.1858568381613</v>
      </c>
      <c r="I136" s="12">
        <f t="shared" si="8"/>
        <v>1404.6663185151403</v>
      </c>
      <c r="J136" s="12">
        <f t="shared" si="8"/>
        <v>1595.9375568909616</v>
      </c>
      <c r="K136" s="12">
        <f t="shared" si="8"/>
        <v>1738.3025838321232</v>
      </c>
      <c r="L136" s="12">
        <f t="shared" si="8"/>
        <v>1867.1467349982306</v>
      </c>
      <c r="M136" s="12">
        <f t="shared" si="8"/>
        <v>1947.715880229083</v>
      </c>
      <c r="N136" s="12">
        <f t="shared" si="8"/>
        <v>1869.718127044807</v>
      </c>
      <c r="O136" s="12">
        <f t="shared" si="8"/>
        <v>1801.4481638418251</v>
      </c>
      <c r="P136" s="12">
        <f t="shared" si="8"/>
        <v>1795.6274849226538</v>
      </c>
      <c r="Q136" s="12">
        <f t="shared" si="8"/>
        <v>1782.4188294737526</v>
      </c>
      <c r="R136" s="12">
        <f t="shared" si="8"/>
        <v>1773.3123889090023</v>
      </c>
      <c r="S136" s="12">
        <f t="shared" si="8"/>
        <v>1809.4090798138075</v>
      </c>
      <c r="T136" s="12">
        <f t="shared" si="8"/>
        <v>1981.4624070003945</v>
      </c>
      <c r="U136" s="12">
        <f t="shared" si="8"/>
        <v>2120.1269984651126</v>
      </c>
      <c r="V136" s="12">
        <f t="shared" si="8"/>
        <v>1994.9761626158115</v>
      </c>
      <c r="W136" s="12">
        <f t="shared" si="8"/>
        <v>1802.1105492035501</v>
      </c>
      <c r="X136" s="12">
        <f t="shared" si="8"/>
        <v>1511.6913074904796</v>
      </c>
      <c r="Y136" s="12">
        <f t="shared" si="8"/>
        <v>1222.5653533771499</v>
      </c>
      <c r="Z136" s="18">
        <f t="shared" si="9"/>
        <v>37019.425000000003</v>
      </c>
      <c r="AA136" s="15">
        <v>30</v>
      </c>
      <c r="AB136" s="35">
        <f t="shared" si="7"/>
        <v>1110582.75</v>
      </c>
    </row>
    <row r="137" spans="1:28" ht="15.75" x14ac:dyDescent="0.25">
      <c r="A137" s="11">
        <v>43282</v>
      </c>
      <c r="B137" s="12">
        <f t="shared" si="5"/>
        <v>1143.2703155172862</v>
      </c>
      <c r="C137" s="12">
        <f t="shared" si="8"/>
        <v>1036.3186992144565</v>
      </c>
      <c r="D137" s="12">
        <f t="shared" si="8"/>
        <v>986.71315820053076</v>
      </c>
      <c r="E137" s="12">
        <f t="shared" si="8"/>
        <v>973.60566427998651</v>
      </c>
      <c r="F137" s="12">
        <f t="shared" si="8"/>
        <v>1029.8511351637135</v>
      </c>
      <c r="G137" s="12">
        <f t="shared" si="8"/>
        <v>1180.1439338300397</v>
      </c>
      <c r="H137" s="12">
        <f t="shared" si="8"/>
        <v>1372.1599826369238</v>
      </c>
      <c r="I137" s="12">
        <f t="shared" si="8"/>
        <v>1537.1370918007615</v>
      </c>
      <c r="J137" s="12">
        <f t="shared" si="8"/>
        <v>1743.1164219563482</v>
      </c>
      <c r="K137" s="12">
        <f t="shared" si="8"/>
        <v>1896.8711293389852</v>
      </c>
      <c r="L137" s="12">
        <f t="shared" si="8"/>
        <v>2036.030028456672</v>
      </c>
      <c r="M137" s="12">
        <f t="shared" si="8"/>
        <v>2128.3360607485251</v>
      </c>
      <c r="N137" s="12">
        <f t="shared" si="8"/>
        <v>2036.0890244821139</v>
      </c>
      <c r="O137" s="12">
        <f t="shared" si="8"/>
        <v>1965.5707586839951</v>
      </c>
      <c r="P137" s="12">
        <f t="shared" si="8"/>
        <v>1961.3692240061609</v>
      </c>
      <c r="Q137" s="12">
        <f t="shared" si="8"/>
        <v>1941.7626549596414</v>
      </c>
      <c r="R137" s="12">
        <f t="shared" si="8"/>
        <v>1935.1174723718893</v>
      </c>
      <c r="S137" s="12">
        <f t="shared" si="8"/>
        <v>1961.3335812758548</v>
      </c>
      <c r="T137" s="12">
        <f t="shared" si="8"/>
        <v>2166.909852071316</v>
      </c>
      <c r="U137" s="12">
        <f t="shared" si="8"/>
        <v>2358.259198841828</v>
      </c>
      <c r="V137" s="12">
        <f t="shared" si="8"/>
        <v>2223.012485384108</v>
      </c>
      <c r="W137" s="12">
        <f t="shared" si="8"/>
        <v>2011.7703360668572</v>
      </c>
      <c r="X137" s="12">
        <f t="shared" si="8"/>
        <v>1686.2771478450397</v>
      </c>
      <c r="Y137" s="12">
        <f t="shared" si="8"/>
        <v>1352.6726428669817</v>
      </c>
      <c r="Z137" s="18">
        <f t="shared" si="9"/>
        <v>40663.698000000019</v>
      </c>
      <c r="AA137" s="15">
        <v>31</v>
      </c>
      <c r="AB137" s="35">
        <f t="shared" si="7"/>
        <v>1260574.6380000005</v>
      </c>
    </row>
    <row r="138" spans="1:28" ht="15.75" x14ac:dyDescent="0.25">
      <c r="A138" s="11">
        <v>43313</v>
      </c>
      <c r="B138" s="12">
        <f t="shared" si="5"/>
        <v>1090.2528667883282</v>
      </c>
      <c r="C138" s="12">
        <f t="shared" si="8"/>
        <v>992.79251971322094</v>
      </c>
      <c r="D138" s="12">
        <f t="shared" si="8"/>
        <v>949.22239075379696</v>
      </c>
      <c r="E138" s="12">
        <f t="shared" si="8"/>
        <v>939.18160025118482</v>
      </c>
      <c r="F138" s="12">
        <f t="shared" si="8"/>
        <v>1002.9581512503136</v>
      </c>
      <c r="G138" s="12">
        <f t="shared" si="8"/>
        <v>1196.3815215201594</v>
      </c>
      <c r="H138" s="12">
        <f t="shared" si="8"/>
        <v>1393.1180868066187</v>
      </c>
      <c r="I138" s="12">
        <f t="shared" si="8"/>
        <v>1527.9754366567245</v>
      </c>
      <c r="J138" s="12">
        <f t="shared" si="8"/>
        <v>1715.7368297738594</v>
      </c>
      <c r="K138" s="12">
        <f t="shared" si="8"/>
        <v>1856.4162559492913</v>
      </c>
      <c r="L138" s="12">
        <f t="shared" si="8"/>
        <v>1987.5543569364031</v>
      </c>
      <c r="M138" s="12">
        <f t="shared" si="8"/>
        <v>2066.8698960408788</v>
      </c>
      <c r="N138" s="12">
        <f t="shared" si="8"/>
        <v>1966.9306676561939</v>
      </c>
      <c r="O138" s="12">
        <f t="shared" si="8"/>
        <v>1900.5453157526138</v>
      </c>
      <c r="P138" s="12">
        <f t="shared" si="8"/>
        <v>1903.3761527801157</v>
      </c>
      <c r="Q138" s="12">
        <f t="shared" si="8"/>
        <v>1890.8954929532292</v>
      </c>
      <c r="R138" s="12">
        <f t="shared" si="8"/>
        <v>1882.0816614662263</v>
      </c>
      <c r="S138" s="12">
        <f t="shared" si="8"/>
        <v>1922.0608600291039</v>
      </c>
      <c r="T138" s="12">
        <f t="shared" si="8"/>
        <v>2153.6461598896035</v>
      </c>
      <c r="U138" s="12">
        <f t="shared" si="8"/>
        <v>2300.6762366869584</v>
      </c>
      <c r="V138" s="12">
        <f t="shared" si="8"/>
        <v>2164.560556219079</v>
      </c>
      <c r="W138" s="12">
        <f t="shared" si="8"/>
        <v>1952.4578195791014</v>
      </c>
      <c r="X138" s="12">
        <f t="shared" si="8"/>
        <v>1638.4601363030713</v>
      </c>
      <c r="Y138" s="12">
        <f t="shared" si="8"/>
        <v>1306.6170282439232</v>
      </c>
      <c r="Z138" s="18">
        <f t="shared" si="9"/>
        <v>39700.767999999996</v>
      </c>
      <c r="AA138" s="15">
        <v>31</v>
      </c>
      <c r="AB138" s="35">
        <f t="shared" si="7"/>
        <v>1230723.808</v>
      </c>
    </row>
    <row r="139" spans="1:28" ht="15.75" x14ac:dyDescent="0.25">
      <c r="A139" s="11">
        <v>43344</v>
      </c>
      <c r="B139" s="12">
        <f t="shared" si="5"/>
        <v>992.59855979337567</v>
      </c>
      <c r="C139" s="12">
        <f t="shared" si="8"/>
        <v>904.3547313987732</v>
      </c>
      <c r="D139" s="12">
        <f t="shared" si="8"/>
        <v>863.77932187865076</v>
      </c>
      <c r="E139" s="12">
        <f t="shared" si="8"/>
        <v>854.24654624394293</v>
      </c>
      <c r="F139" s="12">
        <f t="shared" si="8"/>
        <v>912.59752798400655</v>
      </c>
      <c r="G139" s="12">
        <f t="shared" si="8"/>
        <v>1075.3576627945351</v>
      </c>
      <c r="H139" s="12">
        <f t="shared" si="8"/>
        <v>1264.7769600467527</v>
      </c>
      <c r="I139" s="12">
        <f t="shared" si="8"/>
        <v>1396.9325793203552</v>
      </c>
      <c r="J139" s="12">
        <f t="shared" si="8"/>
        <v>1572.8252241810917</v>
      </c>
      <c r="K139" s="12">
        <f t="shared" si="8"/>
        <v>1703.007706586272</v>
      </c>
      <c r="L139" s="12">
        <f t="shared" si="8"/>
        <v>1822.4385120625959</v>
      </c>
      <c r="M139" s="12">
        <f t="shared" si="8"/>
        <v>1895.5775280601015</v>
      </c>
      <c r="N139" s="12">
        <f t="shared" si="8"/>
        <v>1800.1017352231918</v>
      </c>
      <c r="O139" s="12">
        <f t="shared" si="8"/>
        <v>1735.7863620775724</v>
      </c>
      <c r="P139" s="12">
        <f t="shared" si="8"/>
        <v>1731.763909599928</v>
      </c>
      <c r="Q139" s="12">
        <f t="shared" si="8"/>
        <v>1727.0356854268171</v>
      </c>
      <c r="R139" s="12">
        <f t="shared" si="8"/>
        <v>1723.4291040629901</v>
      </c>
      <c r="S139" s="12">
        <f t="shared" si="8"/>
        <v>1783.9123545411658</v>
      </c>
      <c r="T139" s="12">
        <f t="shared" si="8"/>
        <v>2032.1392203306782</v>
      </c>
      <c r="U139" s="12">
        <f t="shared" si="8"/>
        <v>2090.2414203795406</v>
      </c>
      <c r="V139" s="12">
        <f t="shared" si="8"/>
        <v>1957.8699242323021</v>
      </c>
      <c r="W139" s="12">
        <f t="shared" si="8"/>
        <v>1760.7626427318219</v>
      </c>
      <c r="X139" s="12">
        <f t="shared" si="8"/>
        <v>1475.7330366162728</v>
      </c>
      <c r="Y139" s="12">
        <f t="shared" si="8"/>
        <v>1180.491744427283</v>
      </c>
      <c r="Z139" s="18">
        <f t="shared" si="9"/>
        <v>36257.760000000017</v>
      </c>
      <c r="AA139" s="15">
        <v>30</v>
      </c>
      <c r="AB139" s="35">
        <f t="shared" si="7"/>
        <v>1087732.8000000005</v>
      </c>
    </row>
    <row r="140" spans="1:28" ht="15.75" x14ac:dyDescent="0.25">
      <c r="A140" s="11">
        <v>43374</v>
      </c>
      <c r="B140" s="12">
        <f t="shared" si="5"/>
        <v>1084.8714729796025</v>
      </c>
      <c r="C140" s="12">
        <f t="shared" si="8"/>
        <v>990.55172023238015</v>
      </c>
      <c r="D140" s="12">
        <f t="shared" si="8"/>
        <v>948.83990571804804</v>
      </c>
      <c r="E140" s="12">
        <f t="shared" si="8"/>
        <v>939.85565428151733</v>
      </c>
      <c r="F140" s="12">
        <f t="shared" si="8"/>
        <v>1004.234141841859</v>
      </c>
      <c r="G140" s="12">
        <f t="shared" si="8"/>
        <v>1165.73029069216</v>
      </c>
      <c r="H140" s="12">
        <f t="shared" si="8"/>
        <v>1384.7416075432338</v>
      </c>
      <c r="I140" s="12">
        <f t="shared" si="8"/>
        <v>1544.3322022636796</v>
      </c>
      <c r="J140" s="12">
        <f t="shared" si="8"/>
        <v>1740.8615759845093</v>
      </c>
      <c r="K140" s="12">
        <f t="shared" si="8"/>
        <v>1881.6173016178063</v>
      </c>
      <c r="L140" s="12">
        <f t="shared" si="8"/>
        <v>2010.644419005868</v>
      </c>
      <c r="M140" s="12">
        <f t="shared" si="8"/>
        <v>2095.7960208440454</v>
      </c>
      <c r="N140" s="12">
        <f t="shared" si="8"/>
        <v>1998.1121556792591</v>
      </c>
      <c r="O140" s="12">
        <f t="shared" si="8"/>
        <v>1929.8731675846614</v>
      </c>
      <c r="P140" s="12">
        <f t="shared" si="8"/>
        <v>1937.3141465513354</v>
      </c>
      <c r="Q140" s="12">
        <f t="shared" si="8"/>
        <v>1926.8678087528733</v>
      </c>
      <c r="R140" s="12">
        <f t="shared" si="8"/>
        <v>1931.2848640044808</v>
      </c>
      <c r="S140" s="12">
        <f t="shared" si="8"/>
        <v>2042.3150376768347</v>
      </c>
      <c r="T140" s="12">
        <f t="shared" si="8"/>
        <v>2298.2746081060318</v>
      </c>
      <c r="U140" s="12">
        <f t="shared" si="8"/>
        <v>2299.7291647869729</v>
      </c>
      <c r="V140" s="12">
        <f t="shared" si="8"/>
        <v>2148.9339158678454</v>
      </c>
      <c r="W140" s="12">
        <f t="shared" si="8"/>
        <v>1934.0205591014956</v>
      </c>
      <c r="X140" s="12">
        <f t="shared" si="8"/>
        <v>1615.0115035263393</v>
      </c>
      <c r="Y140" s="12">
        <f t="shared" si="8"/>
        <v>1291.275755357183</v>
      </c>
      <c r="Z140" s="18">
        <f t="shared" si="9"/>
        <v>40145.089000000029</v>
      </c>
      <c r="AA140" s="15">
        <v>31</v>
      </c>
      <c r="AB140" s="35">
        <f t="shared" si="7"/>
        <v>1244497.759000001</v>
      </c>
    </row>
    <row r="141" spans="1:28" ht="15.75" x14ac:dyDescent="0.25">
      <c r="A141" s="11">
        <v>43405</v>
      </c>
      <c r="B141" s="12">
        <f t="shared" si="5"/>
        <v>1062.6145080939223</v>
      </c>
      <c r="C141" s="12">
        <f t="shared" si="8"/>
        <v>968.10064234230674</v>
      </c>
      <c r="D141" s="12">
        <f t="shared" si="8"/>
        <v>926.56967455145025</v>
      </c>
      <c r="E141" s="12">
        <f t="shared" si="8"/>
        <v>915.43477542161747</v>
      </c>
      <c r="F141" s="12">
        <f t="shared" si="8"/>
        <v>975.55461712502256</v>
      </c>
      <c r="G141" s="12">
        <f t="shared" si="8"/>
        <v>1128.9185859587151</v>
      </c>
      <c r="H141" s="12">
        <f t="shared" si="8"/>
        <v>1339.0145813325564</v>
      </c>
      <c r="I141" s="12">
        <f t="shared" si="8"/>
        <v>1485.0406773616692</v>
      </c>
      <c r="J141" s="12">
        <f t="shared" si="8"/>
        <v>1664.5848753339785</v>
      </c>
      <c r="K141" s="12">
        <f t="shared" si="8"/>
        <v>1802.5962749461482</v>
      </c>
      <c r="L141" s="12">
        <f t="shared" si="8"/>
        <v>1928.3547698251662</v>
      </c>
      <c r="M141" s="12">
        <f t="shared" si="8"/>
        <v>2012.4618468366605</v>
      </c>
      <c r="N141" s="12">
        <f t="shared" si="8"/>
        <v>1920.5028348305264</v>
      </c>
      <c r="O141" s="12">
        <f t="shared" si="8"/>
        <v>1856.8753352526992</v>
      </c>
      <c r="P141" s="12">
        <f t="shared" si="8"/>
        <v>1854.1256177284354</v>
      </c>
      <c r="Q141" s="12">
        <f t="shared" si="8"/>
        <v>1843.7906318273863</v>
      </c>
      <c r="R141" s="12">
        <f t="shared" si="8"/>
        <v>1850.2570721420348</v>
      </c>
      <c r="S141" s="12">
        <f t="shared" si="8"/>
        <v>1982.6056702242668</v>
      </c>
      <c r="T141" s="12">
        <f t="shared" si="8"/>
        <v>2240.8300606611142</v>
      </c>
      <c r="U141" s="12">
        <f t="shared" si="8"/>
        <v>2248.0924536575953</v>
      </c>
      <c r="V141" s="12">
        <f t="shared" ref="C141:Y142" si="10">+V29*$AA29+V57*$AA57+V85*$AA85+V113*$AA113</f>
        <v>2102.9129081191277</v>
      </c>
      <c r="W141" s="12">
        <f t="shared" si="10"/>
        <v>1892.0905513566643</v>
      </c>
      <c r="X141" s="12">
        <f t="shared" si="10"/>
        <v>1581.573161562098</v>
      </c>
      <c r="Y141" s="12">
        <f t="shared" si="10"/>
        <v>1271.724873508839</v>
      </c>
      <c r="Z141" s="18">
        <f t="shared" si="9"/>
        <v>38854.626999999993</v>
      </c>
      <c r="AA141" s="15">
        <v>30</v>
      </c>
      <c r="AB141" s="35">
        <f t="shared" si="7"/>
        <v>1165638.8099999998</v>
      </c>
    </row>
    <row r="142" spans="1:28" ht="16.5" thickBot="1" x14ac:dyDescent="0.3">
      <c r="A142" s="13">
        <v>43435</v>
      </c>
      <c r="B142" s="14">
        <f t="shared" si="5"/>
        <v>1173.9777702008455</v>
      </c>
      <c r="C142" s="14">
        <f t="shared" si="10"/>
        <v>1051.8644620194145</v>
      </c>
      <c r="D142" s="14">
        <f t="shared" si="10"/>
        <v>996.62605322207025</v>
      </c>
      <c r="E142" s="14">
        <f t="shared" si="10"/>
        <v>979.85497881915512</v>
      </c>
      <c r="F142" s="14">
        <f t="shared" si="10"/>
        <v>1015.912406138756</v>
      </c>
      <c r="G142" s="14">
        <f t="shared" si="10"/>
        <v>1103.3294166824712</v>
      </c>
      <c r="H142" s="14">
        <f t="shared" si="10"/>
        <v>1306.5948969071101</v>
      </c>
      <c r="I142" s="14">
        <f t="shared" si="10"/>
        <v>1488.5274202871005</v>
      </c>
      <c r="J142" s="14">
        <f t="shared" si="10"/>
        <v>1696.0980816552315</v>
      </c>
      <c r="K142" s="14">
        <f t="shared" si="10"/>
        <v>1841.0424597878236</v>
      </c>
      <c r="L142" s="14">
        <f t="shared" si="10"/>
        <v>1972.2859017595267</v>
      </c>
      <c r="M142" s="14">
        <f t="shared" si="10"/>
        <v>2067.9313909505718</v>
      </c>
      <c r="N142" s="14">
        <f t="shared" si="10"/>
        <v>2007.4523849747707</v>
      </c>
      <c r="O142" s="14">
        <f t="shared" si="10"/>
        <v>1929.1626953752941</v>
      </c>
      <c r="P142" s="14">
        <f t="shared" si="10"/>
        <v>1903.9826812668907</v>
      </c>
      <c r="Q142" s="14">
        <f t="shared" si="10"/>
        <v>1878.2428383543725</v>
      </c>
      <c r="R142" s="14">
        <f t="shared" si="10"/>
        <v>1872.9878393430806</v>
      </c>
      <c r="S142" s="14">
        <f t="shared" si="10"/>
        <v>1956.3414045078439</v>
      </c>
      <c r="T142" s="14">
        <f t="shared" si="10"/>
        <v>2325.7979321658795</v>
      </c>
      <c r="U142" s="14">
        <f t="shared" si="10"/>
        <v>2426.6736283232976</v>
      </c>
      <c r="V142" s="14">
        <f t="shared" si="10"/>
        <v>2323.0288982574211</v>
      </c>
      <c r="W142" s="14">
        <f t="shared" si="10"/>
        <v>2106.3561747981948</v>
      </c>
      <c r="X142" s="14">
        <f t="shared" si="10"/>
        <v>1781.0538375366264</v>
      </c>
      <c r="Y142" s="14">
        <f t="shared" si="10"/>
        <v>1436.2764466662522</v>
      </c>
      <c r="Z142" s="19">
        <f t="shared" si="9"/>
        <v>40641.402000000002</v>
      </c>
      <c r="AA142" s="37">
        <v>31</v>
      </c>
      <c r="AB142" s="38">
        <f t="shared" si="7"/>
        <v>1259883.4620000001</v>
      </c>
    </row>
  </sheetData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Dem total Proyectada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D. Caicedo Aristizabal</dc:creator>
  <cp:lastModifiedBy>Juan D. Caicedo Aristizabal</cp:lastModifiedBy>
  <dcterms:created xsi:type="dcterms:W3CDTF">2014-07-31T19:30:25Z</dcterms:created>
  <dcterms:modified xsi:type="dcterms:W3CDTF">2014-07-31T20:29:37Z</dcterms:modified>
</cp:coreProperties>
</file>