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8915" windowHeight="11310"/>
  </bookViews>
  <sheets>
    <sheet name="CANTIDADES 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AEN09">'[1]CONTADORES (2)'!$A$2:$G$151</definedName>
    <definedName name="__FCN1">'[2]constantes anuales'!$C$2</definedName>
    <definedName name="__FCN2">'[2]constantes anuales'!$C$3</definedName>
    <definedName name="__FCN3">'[2]constantes anuales'!$C$4</definedName>
    <definedName name="__FCN4">'[2]constantes anuales'!$C$5</definedName>
    <definedName name="__RHO1">'[2]constantes anuales'!$D$11</definedName>
    <definedName name="__RHO2">'[2]constantes anuales'!$D$12</definedName>
    <definedName name="__RHO3">'[2]constantes anuales'!$D$13</definedName>
    <definedName name="__rho56">'[2]constantes anuales'!$D$14</definedName>
    <definedName name="__SIC0105">[1]aen0105!$A$45:$D$115</definedName>
    <definedName name="__SIC2">'[3]RESUMEN (2)'!$A$2:$C$144</definedName>
    <definedName name="_AEN09">'[1]CONTADORES (2)'!$A$2:$G$151</definedName>
    <definedName name="_FCN1">'[2]constantes anuales'!$C$2</definedName>
    <definedName name="_FCN2">'[2]constantes anuales'!$C$3</definedName>
    <definedName name="_FCN3">'[2]constantes anuales'!$C$4</definedName>
    <definedName name="_FCN4">'[2]constantes anuales'!$C$5</definedName>
    <definedName name="_RHO1">'[2]constantes anuales'!$D$11</definedName>
    <definedName name="_RHO2">'[2]constantes anuales'!$D$12</definedName>
    <definedName name="_RHO3">'[2]constantes anuales'!$D$13</definedName>
    <definedName name="_rho56">'[2]constantes anuales'!$D$14</definedName>
    <definedName name="_SIC0105">[1]aen0105!$A$45:$D$115</definedName>
    <definedName name="_SIC2">'[3]RESUMEN (2)'!$A$2:$C$144</definedName>
    <definedName name="Alfa0NRC">'[2]constantes anuales'!$D$7</definedName>
    <definedName name="ALFA0NRSC">'[2]constantes anuales'!$D$8</definedName>
    <definedName name="Alfa0R">'[2]constantes anuales'!$D$6</definedName>
    <definedName name="Cmt" localSheetId="0">#REF!</definedName>
    <definedName name="Cmt">#REF!</definedName>
    <definedName name="CONTADORES">[4]Hoja2!$A$1:$G$141</definedName>
    <definedName name="contas">[5]CONTADOR!$A$1:$G$90</definedName>
    <definedName name="cuenta">[1]C_cuenta!$A$1:$C$90</definedName>
    <definedName name="ete" localSheetId="0">#REF!</definedName>
    <definedName name="ete">#REF!</definedName>
    <definedName name="Factores">[1]Factores!$I$2:$J$5</definedName>
    <definedName name="FLOREZ" localSheetId="0">#REF!</definedName>
    <definedName name="FLOREZ">#REF!</definedName>
    <definedName name="IPC_E_AÑO">'[2]constantes anuales'!$D$15</definedName>
    <definedName name="lamda">'[2]constantes anuales'!$D$9</definedName>
    <definedName name="Lamda0">'[2]constantes anuales'!$D$10</definedName>
    <definedName name="mercado">[6]Todos!$B$2:$I$70</definedName>
    <definedName name="nivelt">[6]Hoja1!$A$2:$F$77</definedName>
  </definedNames>
  <calcPr calcId="145621"/>
</workbook>
</file>

<file path=xl/calcChain.xml><?xml version="1.0" encoding="utf-8"?>
<calcChain xmlns="http://schemas.openxmlformats.org/spreadsheetml/2006/main">
  <c r="AB130" i="1" l="1"/>
  <c r="AB118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19" i="1"/>
  <c r="Z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Y129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Y131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18" i="1"/>
  <c r="AB113" i="1"/>
  <c r="AB112" i="1"/>
  <c r="AB111" i="1"/>
  <c r="AB110" i="1"/>
  <c r="AB109" i="1"/>
  <c r="AB108" i="1"/>
  <c r="AB107" i="1"/>
  <c r="AB106" i="1"/>
  <c r="AB105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6" i="1"/>
  <c r="AA141" i="1"/>
  <c r="AA140" i="1"/>
  <c r="AA139" i="1"/>
  <c r="AA138" i="1"/>
  <c r="AA137" i="1"/>
  <c r="AA136" i="1"/>
  <c r="AA135" i="1"/>
  <c r="AA134" i="1"/>
  <c r="AA133" i="1"/>
  <c r="AA132" i="1"/>
  <c r="AA131" i="1"/>
  <c r="AA130" i="1"/>
  <c r="AA129" i="1"/>
  <c r="AA128" i="1"/>
  <c r="AA127" i="1"/>
  <c r="AA126" i="1"/>
  <c r="AA125" i="1"/>
  <c r="AA124" i="1"/>
  <c r="AA123" i="1"/>
  <c r="AA122" i="1"/>
  <c r="AA121" i="1"/>
  <c r="AA120" i="1"/>
  <c r="AA119" i="1"/>
  <c r="AA118" i="1"/>
</calcChain>
</file>

<file path=xl/sharedStrings.xml><?xml version="1.0" encoding="utf-8"?>
<sst xmlns="http://schemas.openxmlformats.org/spreadsheetml/2006/main" count="145" uniqueCount="39">
  <si>
    <t>CANTIDADES DE ENERGÍA ESTIMADAS EN MWH 2015-2016 (MERCADO REGULADO)</t>
  </si>
  <si>
    <t>DEMANDA DIARIA ESTIMADA DÍA HABIL [MWH]</t>
  </si>
  <si>
    <t>MES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</si>
  <si>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</si>
  <si>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</si>
  <si>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</si>
  <si>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</si>
  <si>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</si>
  <si>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</si>
  <si>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</si>
  <si>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</si>
  <si>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</si>
  <si>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</si>
  <si>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</si>
  <si>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</si>
  <si>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</si>
  <si>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</si>
  <si>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</si>
  <si>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</si>
  <si>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</si>
  <si>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</si>
  <si>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</si>
  <si>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</si>
  <si>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</si>
  <si>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</si>
  <si>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</si>
  <si>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</si>
  <si>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TOTAL DIA</t>
  </si>
  <si>
    <t>DIAS</t>
  </si>
  <si>
    <t>TOTAL</t>
  </si>
  <si>
    <t>DEMANDA DIARIA ESTIMADA DÍA SABADO [MWH]</t>
  </si>
  <si>
    <t>DEMANDA DIARIA ESTIMADA DÍA DOMINGO Y FESTIVO DIFERENTE A LUNES [MWH]</t>
  </si>
  <si>
    <t>DEMANDA DIARIA ESTIMADA DÍA LUNES FESTIVO [MWH]</t>
  </si>
  <si>
    <t>DEMANDA MENSUAL ESTIMADA  [MWH]</t>
  </si>
  <si>
    <t>TOTAL MES</t>
  </si>
  <si>
    <t># DIAS MES</t>
  </si>
  <si>
    <t>Año 2015</t>
  </si>
  <si>
    <t>Año 2016</t>
  </si>
  <si>
    <t>ANEXO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</si>
</sst>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 * #,##0_ ;_ * \-#,##0_ ;_ * &quot;-&quot;?_ ;_ @_ "/>
    <numFmt numFmtId="165" formatCode="_ * #,##0_ ;_ * \-#,##0_ ;_ * &quot;-&quot;??_ ;_ @_ "/>
    <numFmt numFmtId="166" formatCode="_ * #,##0.00_ ;_ * \-#,##0.00_ ;_ * &quot;-&quot;??_ ;_ @_ "/>
    <numFmt numFmtId="167" formatCode="_ * #,##0.0000_ ;_ * \-#,##0.0000_ ;_ * &quot;-&quot;?_ ;_ @_ "/>
    <numFmt numFmtId="168" formatCode="0.000%"/>
    <numFmt numFmtId="169" formatCode="_ [$€-2]\ * #,##0.00_ ;_ [$€-2]\ * \-#,##0.00_ ;_ [$€-2]\ * &quot;-&quot;??_ "/>
    <numFmt numFmtId="170" formatCode="_-* #,##0.00\ _€_-;\-* #,##0.00\ _€_-;_-* &quot;-&quot;??\ _€_-;_-@_-"/>
    <numFmt numFmtId="171" formatCode="_ &quot;$&quot;\ * #,##0.00_ ;_ &quot;$&quot;\ * \-#,##0.00_ ;_ &quot;$&quot;\ * &quot;-&quot;??_ ;_ @_ 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2"/>
      <color indexed="9"/>
      <name val="Arial"/>
      <family val="2"/>
    </font>
    <font>
      <b/>
      <sz val="12"/>
      <color indexed="9"/>
      <name val="Arial"/>
      <family val="2"/>
    </font>
    <font>
      <b/>
      <sz val="11"/>
      <color indexed="9"/>
      <name val="Arial"/>
      <family val="2"/>
    </font>
    <font>
      <b/>
      <i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i/>
      <sz val="12"/>
      <color theme="0"/>
      <name val="Arial"/>
      <family val="2"/>
    </font>
    <font>
      <b/>
      <i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6"/>
        <bgColor indexed="24"/>
      </patternFill>
    </fill>
    <fill>
      <patternFill patternType="darkGray">
        <fgColor indexed="9"/>
        <bgColor theme="7" tint="0.79998168889431442"/>
      </patternFill>
    </fill>
    <fill>
      <patternFill patternType="darkGray">
        <fgColor indexed="9"/>
        <bgColor theme="5" tint="0.59999389629810485"/>
      </patternFill>
    </fill>
    <fill>
      <patternFill patternType="darkGray">
        <fgColor indexed="9"/>
        <bgColor indexed="13"/>
      </patternFill>
    </fill>
    <fill>
      <patternFill patternType="solid">
        <fgColor theme="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6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18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5" borderId="0" applyNumberFormat="0" applyBorder="0" applyAlignment="0" applyProtection="0"/>
    <xf numFmtId="0" fontId="19" fillId="9" borderId="0" applyNumberFormat="0" applyBorder="0" applyAlignment="0" applyProtection="0"/>
    <xf numFmtId="0" fontId="20" fillId="10" borderId="0" applyNumberFormat="0" applyBorder="0" applyAlignment="0" applyProtection="0"/>
    <xf numFmtId="0" fontId="21" fillId="26" borderId="9" applyNumberFormat="0" applyAlignment="0" applyProtection="0"/>
    <xf numFmtId="0" fontId="21" fillId="26" borderId="9" applyNumberFormat="0" applyAlignment="0" applyProtection="0"/>
    <xf numFmtId="0" fontId="22" fillId="27" borderId="10" applyNumberFormat="0" applyAlignment="0" applyProtection="0"/>
    <xf numFmtId="0" fontId="23" fillId="0" borderId="11" applyNumberFormat="0" applyFill="0" applyAlignment="0" applyProtection="0"/>
    <xf numFmtId="0" fontId="22" fillId="27" borderId="10" applyNumberFormat="0" applyAlignment="0" applyProtection="0"/>
    <xf numFmtId="0" fontId="24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5" borderId="0" applyNumberFormat="0" applyBorder="0" applyAlignment="0" applyProtection="0"/>
    <xf numFmtId="0" fontId="25" fillId="13" borderId="9" applyNumberFormat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0" fillId="10" borderId="0" applyNumberFormat="0" applyBorder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4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19" fillId="9" borderId="0" applyNumberFormat="0" applyBorder="0" applyAlignment="0" applyProtection="0"/>
    <xf numFmtId="0" fontId="25" fillId="13" borderId="9" applyNumberFormat="0" applyAlignment="0" applyProtection="0"/>
    <xf numFmtId="0" fontId="23" fillId="0" borderId="11" applyNumberFormat="0" applyFill="0" applyAlignment="0" applyProtection="0"/>
    <xf numFmtId="170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70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29" fillId="28" borderId="0" applyNumberFormat="0" applyBorder="0" applyAlignment="0" applyProtection="0"/>
    <xf numFmtId="0" fontId="2" fillId="0" borderId="0"/>
    <xf numFmtId="0" fontId="17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>
      <alignment vertical="top"/>
    </xf>
    <xf numFmtId="0" fontId="1" fillId="0" borderId="0"/>
    <xf numFmtId="0" fontId="2" fillId="0" borderId="0"/>
    <xf numFmtId="0" fontId="2" fillId="0" borderId="0">
      <alignment vertical="top"/>
    </xf>
    <xf numFmtId="0" fontId="1" fillId="0" borderId="0"/>
    <xf numFmtId="0" fontId="2" fillId="0" borderId="0">
      <alignment vertical="top"/>
    </xf>
    <xf numFmtId="0" fontId="2" fillId="0" borderId="0"/>
    <xf numFmtId="0" fontId="2" fillId="29" borderId="15" applyNumberFormat="0" applyFont="0" applyAlignment="0" applyProtection="0"/>
    <xf numFmtId="0" fontId="17" fillId="29" borderId="15" applyNumberFormat="0" applyFont="0" applyAlignment="0" applyProtection="0"/>
    <xf numFmtId="0" fontId="2" fillId="29" borderId="15" applyNumberFormat="0" applyFont="0" applyAlignment="0" applyProtection="0"/>
    <xf numFmtId="0" fontId="30" fillId="26" borderId="16" applyNumberForma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0" fillId="26" borderId="16" applyNumberFormat="0" applyAlignment="0" applyProtection="0"/>
    <xf numFmtId="0" fontId="31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4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7" applyNumberFormat="0" applyFill="0" applyAlignment="0" applyProtection="0"/>
    <xf numFmtId="0" fontId="31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1" applyFont="1" applyFill="1"/>
    <xf numFmtId="0" fontId="4" fillId="0" borderId="0" xfId="1" applyFont="1" applyFill="1"/>
    <xf numFmtId="164" fontId="2" fillId="0" borderId="0" xfId="1" applyNumberFormat="1" applyFill="1"/>
    <xf numFmtId="0" fontId="2" fillId="0" borderId="0" xfId="1" applyFill="1"/>
    <xf numFmtId="0" fontId="5" fillId="0" borderId="0" xfId="1" applyFont="1" applyFill="1"/>
    <xf numFmtId="0" fontId="6" fillId="2" borderId="0" xfId="1" applyFont="1" applyFill="1"/>
    <xf numFmtId="0" fontId="7" fillId="2" borderId="0" xfId="1" applyFont="1" applyFill="1"/>
    <xf numFmtId="0" fontId="8" fillId="2" borderId="0" xfId="1" applyFont="1" applyFill="1"/>
    <xf numFmtId="165" fontId="2" fillId="0" borderId="0" xfId="1" applyNumberFormat="1" applyFill="1"/>
    <xf numFmtId="0" fontId="9" fillId="3" borderId="1" xfId="1" applyFont="1" applyFill="1" applyBorder="1" applyAlignment="1">
      <alignment horizontal="left"/>
    </xf>
    <xf numFmtId="0" fontId="10" fillId="3" borderId="1" xfId="1" applyFont="1" applyFill="1" applyBorder="1" applyAlignment="1">
      <alignment horizontal="right"/>
    </xf>
    <xf numFmtId="164" fontId="10" fillId="3" borderId="1" xfId="1" applyNumberFormat="1" applyFont="1" applyFill="1" applyBorder="1" applyAlignment="1">
      <alignment horizontal="right"/>
    </xf>
    <xf numFmtId="165" fontId="10" fillId="3" borderId="1" xfId="2" applyNumberFormat="1" applyFont="1" applyFill="1" applyBorder="1" applyAlignment="1">
      <alignment horizontal="center"/>
    </xf>
    <xf numFmtId="165" fontId="10" fillId="3" borderId="1" xfId="1" applyNumberFormat="1" applyFont="1" applyFill="1" applyBorder="1" applyAlignment="1">
      <alignment horizontal="right"/>
    </xf>
    <xf numFmtId="17" fontId="11" fillId="4" borderId="0" xfId="1" applyNumberFormat="1" applyFont="1" applyFill="1" applyBorder="1" applyAlignment="1">
      <alignment horizontal="left"/>
    </xf>
    <xf numFmtId="166" fontId="12" fillId="4" borderId="0" xfId="2" applyFont="1" applyFill="1" applyBorder="1" applyAlignment="1"/>
    <xf numFmtId="165" fontId="12" fillId="4" borderId="0" xfId="2" applyNumberFormat="1" applyFont="1" applyFill="1" applyBorder="1" applyAlignment="1">
      <alignment horizontal="center"/>
    </xf>
    <xf numFmtId="17" fontId="2" fillId="0" borderId="0" xfId="1" applyNumberFormat="1" applyFill="1"/>
    <xf numFmtId="17" fontId="11" fillId="5" borderId="0" xfId="1" applyNumberFormat="1" applyFont="1" applyFill="1" applyBorder="1" applyAlignment="1">
      <alignment horizontal="left"/>
    </xf>
    <xf numFmtId="166" fontId="12" fillId="5" borderId="0" xfId="2" applyFont="1" applyFill="1" applyBorder="1" applyAlignment="1"/>
    <xf numFmtId="165" fontId="12" fillId="5" borderId="0" xfId="2" applyNumberFormat="1" applyFont="1" applyFill="1" applyBorder="1" applyAlignment="1">
      <alignment horizontal="center"/>
    </xf>
    <xf numFmtId="17" fontId="13" fillId="0" borderId="0" xfId="1" applyNumberFormat="1" applyFont="1" applyFill="1"/>
    <xf numFmtId="165" fontId="4" fillId="0" borderId="0" xfId="2" applyNumberFormat="1" applyFont="1" applyFill="1" applyAlignment="1">
      <alignment horizontal="center"/>
    </xf>
    <xf numFmtId="0" fontId="2" fillId="0" borderId="0" xfId="1" applyFont="1" applyFill="1"/>
    <xf numFmtId="17" fontId="11" fillId="6" borderId="0" xfId="1" applyNumberFormat="1" applyFont="1" applyFill="1" applyBorder="1" applyAlignment="1">
      <alignment horizontal="left"/>
    </xf>
    <xf numFmtId="167" fontId="4" fillId="0" borderId="0" xfId="1" applyNumberFormat="1" applyFont="1" applyFill="1"/>
    <xf numFmtId="165" fontId="0" fillId="0" borderId="0" xfId="2" applyNumberFormat="1" applyFont="1" applyFill="1" applyBorder="1"/>
    <xf numFmtId="165" fontId="0" fillId="0" borderId="0" xfId="2" applyNumberFormat="1" applyFont="1" applyFill="1" applyBorder="1" applyAlignment="1">
      <alignment horizontal="center"/>
    </xf>
    <xf numFmtId="168" fontId="12" fillId="0" borderId="0" xfId="3" applyNumberFormat="1" applyFont="1" applyFill="1" applyBorder="1" applyAlignment="1"/>
    <xf numFmtId="9" fontId="2" fillId="0" borderId="0" xfId="1" applyNumberFormat="1" applyFill="1" applyBorder="1"/>
    <xf numFmtId="0" fontId="14" fillId="7" borderId="2" xfId="1" applyFont="1" applyFill="1" applyBorder="1"/>
    <xf numFmtId="0" fontId="15" fillId="7" borderId="3" xfId="1" applyFont="1" applyFill="1" applyBorder="1" applyAlignment="1">
      <alignment horizontal="center"/>
    </xf>
    <xf numFmtId="0" fontId="16" fillId="0" borderId="0" xfId="1" applyFont="1" applyFill="1" applyBorder="1" applyAlignment="1">
      <alignment horizontal="center"/>
    </xf>
    <xf numFmtId="17" fontId="11" fillId="4" borderId="4" xfId="1" applyNumberFormat="1" applyFont="1" applyFill="1" applyBorder="1" applyAlignment="1">
      <alignment horizontal="left"/>
    </xf>
    <xf numFmtId="166" fontId="12" fillId="4" borderId="5" xfId="2" applyFont="1" applyFill="1" applyBorder="1" applyAlignment="1"/>
    <xf numFmtId="165" fontId="12" fillId="4" borderId="6" xfId="2" applyNumberFormat="1" applyFont="1" applyFill="1" applyBorder="1" applyAlignment="1">
      <alignment horizontal="center"/>
    </xf>
    <xf numFmtId="164" fontId="5" fillId="0" borderId="0" xfId="3" applyNumberFormat="1" applyFont="1" applyFill="1" applyBorder="1"/>
    <xf numFmtId="165" fontId="4" fillId="0" borderId="0" xfId="2" applyNumberFormat="1" applyFont="1" applyFill="1" applyBorder="1"/>
    <xf numFmtId="165" fontId="2" fillId="0" borderId="0" xfId="1" applyNumberFormat="1" applyFill="1" applyBorder="1"/>
    <xf numFmtId="164" fontId="2" fillId="0" borderId="0" xfId="1" applyNumberFormat="1" applyFill="1" applyBorder="1"/>
    <xf numFmtId="0" fontId="2" fillId="0" borderId="0" xfId="1" applyFill="1" applyBorder="1"/>
    <xf numFmtId="10" fontId="4" fillId="0" borderId="0" xfId="3" applyNumberFormat="1" applyFont="1" applyFill="1" applyBorder="1"/>
    <xf numFmtId="17" fontId="11" fillId="5" borderId="4" xfId="1" applyNumberFormat="1" applyFont="1" applyFill="1" applyBorder="1" applyAlignment="1">
      <alignment horizontal="left"/>
    </xf>
    <xf numFmtId="165" fontId="12" fillId="5" borderId="6" xfId="2" applyNumberFormat="1" applyFont="1" applyFill="1" applyBorder="1" applyAlignment="1">
      <alignment horizontal="center"/>
    </xf>
    <xf numFmtId="17" fontId="11" fillId="5" borderId="7" xfId="1" applyNumberFormat="1" applyFont="1" applyFill="1" applyBorder="1" applyAlignment="1">
      <alignment horizontal="left"/>
    </xf>
    <xf numFmtId="165" fontId="12" fillId="5" borderId="8" xfId="2" applyNumberFormat="1" applyFont="1" applyFill="1" applyBorder="1" applyAlignment="1">
      <alignment horizontal="center"/>
    </xf>
    <xf numFmtId="165" fontId="4" fillId="0" borderId="0" xfId="1" applyNumberFormat="1" applyFont="1" applyFill="1"/>
  </cellXfs>
  <cellStyles count="116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Énfasis1 2" xfId="10"/>
    <cellStyle name="20% - Énfasis2 2" xfId="11"/>
    <cellStyle name="20% - Énfasis3 2" xfId="12"/>
    <cellStyle name="20% - Énfasis4 2" xfId="13"/>
    <cellStyle name="20% - Énfasis5 2" xfId="14"/>
    <cellStyle name="20% - Énfasis6 2" xfId="15"/>
    <cellStyle name="40% - Accent1" xfId="16"/>
    <cellStyle name="40% - Accent2" xfId="17"/>
    <cellStyle name="40% - Accent3" xfId="18"/>
    <cellStyle name="40% - Accent4" xfId="19"/>
    <cellStyle name="40% - Accent5" xfId="20"/>
    <cellStyle name="40% - Accent6" xfId="21"/>
    <cellStyle name="40% - Énfasis1 2" xfId="22"/>
    <cellStyle name="40% - Énfasis2 2" xfId="23"/>
    <cellStyle name="40% - Énfasis3 2" xfId="24"/>
    <cellStyle name="40% - Énfasis4 2" xfId="25"/>
    <cellStyle name="40% - Énfasis5 2" xfId="26"/>
    <cellStyle name="40% - Énfasis6 2" xfId="27"/>
    <cellStyle name="60% - Accent1" xfId="28"/>
    <cellStyle name="60% - Accent2" xfId="29"/>
    <cellStyle name="60% - Accent3" xfId="30"/>
    <cellStyle name="60% - Accent4" xfId="31"/>
    <cellStyle name="60% - Accent5" xfId="32"/>
    <cellStyle name="60% - Accent6" xfId="33"/>
    <cellStyle name="60% - Énfasis1 2" xfId="34"/>
    <cellStyle name="60% - Énfasis2 2" xfId="35"/>
    <cellStyle name="60% - Énfasis3 2" xfId="36"/>
    <cellStyle name="60% - Énfasis4 2" xfId="37"/>
    <cellStyle name="60% - Énfasis5 2" xfId="38"/>
    <cellStyle name="60% - Énfasis6 2" xfId="39"/>
    <cellStyle name="Accent1" xfId="40"/>
    <cellStyle name="Accent2" xfId="41"/>
    <cellStyle name="Accent3" xfId="42"/>
    <cellStyle name="Accent4" xfId="43"/>
    <cellStyle name="Accent5" xfId="44"/>
    <cellStyle name="Accent6" xfId="45"/>
    <cellStyle name="Bad" xfId="46"/>
    <cellStyle name="Buena 2" xfId="47"/>
    <cellStyle name="Calculation" xfId="48"/>
    <cellStyle name="Cálculo 2" xfId="49"/>
    <cellStyle name="Celda de comprobación 2" xfId="50"/>
    <cellStyle name="Celda vinculada 2" xfId="51"/>
    <cellStyle name="Check Cell" xfId="52"/>
    <cellStyle name="Encabezado 4 2" xfId="53"/>
    <cellStyle name="Énfasis1 2" xfId="54"/>
    <cellStyle name="Énfasis2 2" xfId="55"/>
    <cellStyle name="Énfasis3 2" xfId="56"/>
    <cellStyle name="Énfasis4 2" xfId="57"/>
    <cellStyle name="Énfasis5 2" xfId="58"/>
    <cellStyle name="Énfasis6 2" xfId="59"/>
    <cellStyle name="Entrada 2" xfId="60"/>
    <cellStyle name="Euro" xfId="61"/>
    <cellStyle name="Euro 2" xfId="62"/>
    <cellStyle name="Explanatory Text" xfId="63"/>
    <cellStyle name="Good" xfId="64"/>
    <cellStyle name="Heading 1" xfId="65"/>
    <cellStyle name="Heading 2" xfId="66"/>
    <cellStyle name="Heading 3" xfId="67"/>
    <cellStyle name="Heading 4" xfId="68"/>
    <cellStyle name="Incorrecto 2" xfId="69"/>
    <cellStyle name="Input" xfId="70"/>
    <cellStyle name="Linked Cell" xfId="71"/>
    <cellStyle name="Millares 2" xfId="2"/>
    <cellStyle name="Millares 2 2" xfId="72"/>
    <cellStyle name="Millares 2 2 2" xfId="73"/>
    <cellStyle name="Millares 2 3" xfId="74"/>
    <cellStyle name="Millares 3" xfId="75"/>
    <cellStyle name="Millares 3 2" xfId="76"/>
    <cellStyle name="Millares 4" xfId="77"/>
    <cellStyle name="Millares 5" xfId="78"/>
    <cellStyle name="Millares 6" xfId="79"/>
    <cellStyle name="Moneda 2" xfId="80"/>
    <cellStyle name="Neutral 2" xfId="81"/>
    <cellStyle name="Normal" xfId="0" builtinId="0"/>
    <cellStyle name="Normal 2" xfId="1"/>
    <cellStyle name="Normal 2 2" xfId="82"/>
    <cellStyle name="Normal 2 3" xfId="83"/>
    <cellStyle name="Normal 3" xfId="84"/>
    <cellStyle name="Normal 3 2" xfId="85"/>
    <cellStyle name="Normal 3 3" xfId="86"/>
    <cellStyle name="Normal 4" xfId="87"/>
    <cellStyle name="Normal 4 2" xfId="88"/>
    <cellStyle name="Normal 5" xfId="89"/>
    <cellStyle name="Normal 6" xfId="90"/>
    <cellStyle name="Normal 7" xfId="91"/>
    <cellStyle name="Normal 8" xfId="92"/>
    <cellStyle name="Normal 8 2" xfId="93"/>
    <cellStyle name="Normal 9" xfId="94"/>
    <cellStyle name="Notas 2" xfId="95"/>
    <cellStyle name="Notas 3" xfId="96"/>
    <cellStyle name="Note" xfId="97"/>
    <cellStyle name="Output" xfId="98"/>
    <cellStyle name="Porcentaje 2" xfId="3"/>
    <cellStyle name="Porcentaje 3" xfId="99"/>
    <cellStyle name="Porcentaje 4" xfId="100"/>
    <cellStyle name="Porcentaje 4 2" xfId="101"/>
    <cellStyle name="Porcentaje 5" xfId="102"/>
    <cellStyle name="Porcentual 2" xfId="103"/>
    <cellStyle name="Porcentual 2 2" xfId="104"/>
    <cellStyle name="Porcentual 3" xfId="105"/>
    <cellStyle name="Salida 2" xfId="106"/>
    <cellStyle name="Texto de advertencia 2" xfId="107"/>
    <cellStyle name="Texto explicativo 2" xfId="108"/>
    <cellStyle name="Title" xfId="109"/>
    <cellStyle name="Título 1 2" xfId="110"/>
    <cellStyle name="Título 2 2" xfId="111"/>
    <cellStyle name="Título 3 2" xfId="112"/>
    <cellStyle name="Título 4" xfId="113"/>
    <cellStyle name="Total 2" xfId="114"/>
    <cellStyle name="Warning Text" xfId="1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luis.florez\Configuraci&#243;n%20local\Archivos%20temporales%20de%20Internet\OLK2A\ENERTOLIMA\SDL\LECTURAS\Recibidas\2005\ENE_05\CLIENTES%20SDL-ENE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luis.florez\Configuraci&#243;n%20local\Archivos%20temporales%20de%20Internet\OLK2A\Documents%20and%20Settings\wilton.reyes\Mis%20documentos\ELECTROLIMA\informes\2003\CUPS-MAY-JUN-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luis.florez\Configuraci&#243;n%20local\Archivos%20temporales%20de%20Internet\OLK2A\Documents%20and%20Settings\rocio.diaz\Configuraci&#243;n%20local\Archivos%20temporales%20de%20Internet\OLKC03\CLIENTES%20SDL-SEP-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luis.florez\Configuraci&#243;n%20local\Archivos%20temporales%20de%20Internet\OLK2A\Documents%20and%20Settings\wilton.reyes\Configuraci&#243;n%20local\Archivos%20temporales%20de%20Internet\OLKC3A\RESUMEN%20AENC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luis.florez\Configuraci&#243;n%20local\Archivos%20temporales%20de%20Internet\OLK2A\Documents%20and%20Settings\luis.florez\Mis%20documentos\LF%20ENERTOLIMA\Lecturas%20SDL\Recibidas\Febrero%202004\CLIENTES%20SDL%20FEB-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luis.florez\Configuraci&#243;n%20local\Archivos%20temporales%20de%20Internet\OLK2A\ENERTOLIMA\SDL\ESTADISTICAS\DEVELOPER%20HISTORI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DORES (2)"/>
      <sheetName val="C_cuenta"/>
      <sheetName val="Factores"/>
      <sheetName val="aen10"/>
      <sheetName val="aen 11"/>
      <sheetName val="aen12"/>
      <sheetName val="aen0105"/>
      <sheetName val="Contactos"/>
      <sheetName val="Hoja1"/>
      <sheetName val="ACTIVA"/>
      <sheetName val="REACTIVA"/>
      <sheetName val="CUND"/>
      <sheetName val="EEPPM"/>
      <sheetName val="CHEC"/>
      <sheetName val="ISAGEN"/>
      <sheetName val="CONENERGIA"/>
      <sheetName val="DICEL"/>
      <sheetName val="ESSA"/>
      <sheetName val="EMGESA"/>
      <sheetName val="HUILA"/>
      <sheetName val="COMERCIALIZAR"/>
      <sheetName val="COENERCA"/>
      <sheetName val="GENERCAUCA"/>
    </sheetNames>
    <sheetDataSet>
      <sheetData sheetId="0" refreshError="1">
        <row r="2">
          <cell r="A2" t="str">
            <v>ECHC1023</v>
          </cell>
          <cell r="B2" t="str">
            <v>IMPORTA</v>
          </cell>
          <cell r="C2" t="str">
            <v>La victoria</v>
          </cell>
          <cell r="D2" t="str">
            <v>NORTE</v>
          </cell>
          <cell r="F2" t="str">
            <v>CHEC</v>
          </cell>
        </row>
        <row r="3">
          <cell r="A3" t="str">
            <v>ECHC1027</v>
          </cell>
          <cell r="B3" t="str">
            <v>IMPORTA</v>
          </cell>
          <cell r="C3" t="str">
            <v>Dorada - honda</v>
          </cell>
          <cell r="D3" t="str">
            <v>NORTE</v>
          </cell>
          <cell r="F3" t="str">
            <v>CHEC</v>
          </cell>
        </row>
        <row r="4">
          <cell r="A4" t="str">
            <v>EHUI1021</v>
          </cell>
          <cell r="B4" t="str">
            <v>IMPORTA</v>
          </cell>
          <cell r="C4" t="str">
            <v>El bote</v>
          </cell>
          <cell r="D4" t="str">
            <v>SUR</v>
          </cell>
          <cell r="F4" t="str">
            <v>HUILA</v>
          </cell>
          <cell r="G4">
            <v>4</v>
          </cell>
        </row>
        <row r="5">
          <cell r="A5" t="str">
            <v>EHUI1022</v>
          </cell>
          <cell r="B5" t="str">
            <v>IMPORTA</v>
          </cell>
          <cell r="C5" t="str">
            <v>El bote</v>
          </cell>
          <cell r="D5" t="str">
            <v>SUR</v>
          </cell>
          <cell r="F5" t="str">
            <v>HUILA</v>
          </cell>
          <cell r="G5">
            <v>4</v>
          </cell>
        </row>
        <row r="6">
          <cell r="A6" t="str">
            <v>EPST1001</v>
          </cell>
          <cell r="B6" t="str">
            <v>IMPORTA</v>
          </cell>
          <cell r="C6" t="str">
            <v>PASTALES</v>
          </cell>
          <cell r="D6" t="str">
            <v>CENTRO</v>
          </cell>
          <cell r="E6">
            <v>38041</v>
          </cell>
          <cell r="F6" t="str">
            <v>EGETSA</v>
          </cell>
          <cell r="G6">
            <v>2</v>
          </cell>
        </row>
        <row r="7">
          <cell r="A7" t="str">
            <v>ERCIO001</v>
          </cell>
          <cell r="B7" t="str">
            <v>IMPORTA</v>
          </cell>
          <cell r="C7" t="str">
            <v>RIO RECIO</v>
          </cell>
          <cell r="D7" t="str">
            <v>NORTE</v>
          </cell>
          <cell r="E7">
            <v>38041</v>
          </cell>
          <cell r="F7" t="str">
            <v>EGETSA</v>
          </cell>
          <cell r="G7">
            <v>2</v>
          </cell>
        </row>
        <row r="8">
          <cell r="A8" t="str">
            <v>ETGL1001</v>
          </cell>
          <cell r="B8" t="str">
            <v>IMPORTA</v>
          </cell>
          <cell r="C8" t="str">
            <v>TERMICA DE GUALANDAY</v>
          </cell>
          <cell r="D8" t="str">
            <v>CENTRO</v>
          </cell>
          <cell r="F8" t="str">
            <v>ELECTROHUILA</v>
          </cell>
          <cell r="G8">
            <v>4</v>
          </cell>
        </row>
        <row r="9">
          <cell r="A9" t="str">
            <v>ETLM1002</v>
          </cell>
          <cell r="B9" t="str">
            <v>EXPORTA</v>
          </cell>
          <cell r="C9" t="str">
            <v>Regivit EDQ</v>
          </cell>
          <cell r="D9" t="str">
            <v>CENTRO</v>
          </cell>
          <cell r="F9" t="str">
            <v>TOLIMA</v>
          </cell>
        </row>
        <row r="10">
          <cell r="A10" t="str">
            <v>ETLM1006</v>
          </cell>
          <cell r="B10" t="str">
            <v>EXPORTA</v>
          </cell>
          <cell r="C10" t="str">
            <v>S.T.N - Mirolindo</v>
          </cell>
          <cell r="D10" t="str">
            <v>CENTRO</v>
          </cell>
          <cell r="F10" t="str">
            <v>ISA</v>
          </cell>
          <cell r="G10" t="str">
            <v>STN</v>
          </cell>
        </row>
        <row r="11">
          <cell r="A11" t="str">
            <v>ETLM1009</v>
          </cell>
          <cell r="B11" t="str">
            <v>EXPORTA</v>
          </cell>
          <cell r="C11" t="str">
            <v>EEC 7 - Diamante</v>
          </cell>
          <cell r="D11" t="str">
            <v>SUR</v>
          </cell>
          <cell r="F11" t="str">
            <v>TOLIMA</v>
          </cell>
        </row>
        <row r="12">
          <cell r="A12" t="str">
            <v>ETLM1010</v>
          </cell>
          <cell r="B12" t="str">
            <v>EXPORTA</v>
          </cell>
          <cell r="C12" t="str">
            <v>Ricaurte 1</v>
          </cell>
          <cell r="D12" t="str">
            <v>SUR</v>
          </cell>
          <cell r="F12" t="str">
            <v>TOLIMA</v>
          </cell>
        </row>
        <row r="13">
          <cell r="A13" t="str">
            <v>ETLM1011</v>
          </cell>
          <cell r="B13" t="str">
            <v>EXPORTA</v>
          </cell>
          <cell r="C13" t="str">
            <v xml:space="preserve">Girardot 1 </v>
          </cell>
          <cell r="D13" t="str">
            <v>SUR</v>
          </cell>
          <cell r="F13" t="str">
            <v>TOLIMA</v>
          </cell>
        </row>
        <row r="14">
          <cell r="A14" t="str">
            <v>ETLM1012</v>
          </cell>
          <cell r="B14" t="str">
            <v>EXPORTA</v>
          </cell>
          <cell r="C14" t="str">
            <v>Girardot 2</v>
          </cell>
          <cell r="D14" t="str">
            <v>SUR</v>
          </cell>
          <cell r="F14" t="str">
            <v>TOLIMA</v>
          </cell>
        </row>
        <row r="15">
          <cell r="A15" t="str">
            <v>ETLM1013</v>
          </cell>
          <cell r="B15" t="str">
            <v>EXPORTA</v>
          </cell>
          <cell r="C15" t="str">
            <v>Girardot 3</v>
          </cell>
          <cell r="D15" t="str">
            <v>SUR</v>
          </cell>
          <cell r="F15" t="str">
            <v>TOLIMA</v>
          </cell>
        </row>
        <row r="16">
          <cell r="A16" t="str">
            <v>ETLM1023</v>
          </cell>
          <cell r="B16" t="str">
            <v>EXPORTA</v>
          </cell>
          <cell r="C16" t="str">
            <v>Prado Consumo Propio</v>
          </cell>
          <cell r="D16" t="str">
            <v>SUR</v>
          </cell>
          <cell r="F16" t="str">
            <v>EGETSA</v>
          </cell>
        </row>
        <row r="17">
          <cell r="A17" t="str">
            <v>ETLM1028</v>
          </cell>
          <cell r="B17" t="str">
            <v>EXPORTA</v>
          </cell>
          <cell r="C17" t="str">
            <v>Beltran Cambao</v>
          </cell>
          <cell r="D17" t="str">
            <v>NORTE</v>
          </cell>
          <cell r="F17" t="str">
            <v>CUNDINAMARCA</v>
          </cell>
          <cell r="G17">
            <v>3</v>
          </cell>
        </row>
        <row r="18">
          <cell r="A18" t="str">
            <v>ETLM1029</v>
          </cell>
          <cell r="B18" t="str">
            <v>EXPORTA</v>
          </cell>
          <cell r="C18" t="str">
            <v>Guaca</v>
          </cell>
          <cell r="D18" t="str">
            <v>SUR</v>
          </cell>
          <cell r="F18" t="str">
            <v>CODENSA</v>
          </cell>
          <cell r="G18">
            <v>4</v>
          </cell>
        </row>
        <row r="19">
          <cell r="A19" t="str">
            <v>ETLM1032</v>
          </cell>
          <cell r="B19" t="str">
            <v>EXPORTA</v>
          </cell>
          <cell r="C19" t="str">
            <v>S.T.N - Guaca</v>
          </cell>
          <cell r="D19" t="str">
            <v>SUR</v>
          </cell>
          <cell r="F19" t="str">
            <v>CODENSA</v>
          </cell>
          <cell r="G19" t="str">
            <v>STN</v>
          </cell>
        </row>
        <row r="20">
          <cell r="A20" t="str">
            <v>ETLM1034</v>
          </cell>
          <cell r="B20" t="str">
            <v>EXPORTA</v>
          </cell>
          <cell r="C20" t="str">
            <v>S.T.N - San Felipe</v>
          </cell>
          <cell r="D20" t="str">
            <v>NORTE</v>
          </cell>
          <cell r="F20" t="str">
            <v>ISA</v>
          </cell>
          <cell r="G20" t="str">
            <v>STN</v>
          </cell>
        </row>
        <row r="21">
          <cell r="A21" t="str">
            <v>ETLM1036</v>
          </cell>
          <cell r="B21" t="str">
            <v>EXPORTA</v>
          </cell>
          <cell r="C21" t="str">
            <v>Ricaurte 2</v>
          </cell>
          <cell r="D21" t="str">
            <v>SUR</v>
          </cell>
          <cell r="F21" t="str">
            <v>TOLIMA</v>
          </cell>
        </row>
        <row r="22">
          <cell r="A22" t="str">
            <v>ETPD1001</v>
          </cell>
          <cell r="B22" t="str">
            <v>IMPORTA</v>
          </cell>
          <cell r="C22" t="str">
            <v>Termopiedras</v>
          </cell>
          <cell r="D22" t="str">
            <v>CENTRO</v>
          </cell>
          <cell r="F22" t="str">
            <v>TERMOPIEDRAS</v>
          </cell>
        </row>
        <row r="23">
          <cell r="A23" t="str">
            <v>EVNT1001</v>
          </cell>
          <cell r="B23" t="str">
            <v>IMPORTA</v>
          </cell>
          <cell r="C23" t="str">
            <v>VENTANA 1</v>
          </cell>
          <cell r="D23" t="str">
            <v>SUR</v>
          </cell>
          <cell r="F23" t="str">
            <v>EGETSA</v>
          </cell>
        </row>
        <row r="24">
          <cell r="A24" t="str">
            <v>EVNT1002</v>
          </cell>
          <cell r="B24" t="str">
            <v>IMPORTA</v>
          </cell>
          <cell r="C24" t="str">
            <v>VENTANA 2</v>
          </cell>
          <cell r="D24" t="str">
            <v>SUR</v>
          </cell>
          <cell r="E24">
            <v>38041</v>
          </cell>
          <cell r="F24" t="str">
            <v>EGETSA</v>
          </cell>
          <cell r="G24">
            <v>2</v>
          </cell>
        </row>
        <row r="25">
          <cell r="A25" t="str">
            <v>I1AAB001</v>
          </cell>
          <cell r="B25" t="str">
            <v>NROTROS</v>
          </cell>
          <cell r="C25" t="str">
            <v>UNION DE ARROCEROS  - SAN JOAQ</v>
          </cell>
          <cell r="D25" t="str">
            <v>CENTRO</v>
          </cell>
          <cell r="F25" t="str">
            <v>ISAGEN</v>
          </cell>
          <cell r="G25">
            <v>3</v>
          </cell>
        </row>
        <row r="26">
          <cell r="A26" t="str">
            <v>I1ARH001</v>
          </cell>
          <cell r="B26" t="str">
            <v>NROTROS</v>
          </cell>
          <cell r="C26" t="str">
            <v>MOLINO FLORHUILA S.A CHICO</v>
          </cell>
          <cell r="D26" t="str">
            <v>SUR</v>
          </cell>
          <cell r="E26">
            <v>37257</v>
          </cell>
          <cell r="F26" t="str">
            <v>ISAGEN</v>
          </cell>
          <cell r="G26">
            <v>3</v>
          </cell>
        </row>
        <row r="27">
          <cell r="A27" t="str">
            <v>I2AFQ001</v>
          </cell>
          <cell r="B27" t="str">
            <v>NROTROS</v>
          </cell>
          <cell r="C27" t="str">
            <v>INVERSIONES ROA V. SOLANO S.C</v>
          </cell>
          <cell r="D27" t="str">
            <v>SUR</v>
          </cell>
          <cell r="E27">
            <v>37257</v>
          </cell>
          <cell r="F27" t="str">
            <v>ISAGEN</v>
          </cell>
          <cell r="G27">
            <v>3</v>
          </cell>
        </row>
        <row r="28">
          <cell r="A28" t="str">
            <v>I2AW3001</v>
          </cell>
          <cell r="B28" t="str">
            <v>NROTROS</v>
          </cell>
          <cell r="C28" t="str">
            <v>UNION DE ARROCEROS  - ESPINAL</v>
          </cell>
          <cell r="D28" t="str">
            <v>SUR</v>
          </cell>
          <cell r="F28" t="str">
            <v>ISAGEN</v>
          </cell>
          <cell r="G28">
            <v>3</v>
          </cell>
        </row>
        <row r="29">
          <cell r="A29" t="str">
            <v>I2AXK001</v>
          </cell>
          <cell r="B29" t="str">
            <v>NROTROS</v>
          </cell>
          <cell r="C29" t="str">
            <v>HIPERMERCADO OPTIMO CADENALCO</v>
          </cell>
          <cell r="D29" t="str">
            <v>CENTRO</v>
          </cell>
          <cell r="F29" t="str">
            <v>EEPPM</v>
          </cell>
          <cell r="G29">
            <v>3</v>
          </cell>
        </row>
        <row r="30">
          <cell r="A30" t="str">
            <v>I2AYJ001</v>
          </cell>
          <cell r="B30" t="str">
            <v>NRTOLIMA</v>
          </cell>
          <cell r="C30" t="str">
            <v>A.Publico Honda</v>
          </cell>
          <cell r="D30" t="str">
            <v>TOLIMA</v>
          </cell>
          <cell r="F30" t="str">
            <v>TOLIMA</v>
          </cell>
          <cell r="G30">
            <v>2</v>
          </cell>
        </row>
        <row r="31">
          <cell r="A31" t="str">
            <v>I2B1B001</v>
          </cell>
          <cell r="B31" t="str">
            <v>NROTROS</v>
          </cell>
          <cell r="C31" t="str">
            <v>COLOMBIANA DE INCUBACION LTDA</v>
          </cell>
          <cell r="D31" t="str">
            <v>SUR</v>
          </cell>
          <cell r="F31" t="str">
            <v>CONENERGIA</v>
          </cell>
          <cell r="G31">
            <v>3</v>
          </cell>
        </row>
        <row r="32">
          <cell r="A32" t="str">
            <v>I2B3C001</v>
          </cell>
          <cell r="B32" t="str">
            <v>NROTROS</v>
          </cell>
          <cell r="C32" t="str">
            <v>INDUSTRIAS ALIADAS</v>
          </cell>
          <cell r="D32" t="str">
            <v>CENTRO</v>
          </cell>
          <cell r="F32" t="str">
            <v>EMGESA</v>
          </cell>
          <cell r="G32">
            <v>3</v>
          </cell>
        </row>
        <row r="33">
          <cell r="A33" t="str">
            <v>I2BIM001</v>
          </cell>
          <cell r="B33" t="str">
            <v>NROTROS</v>
          </cell>
          <cell r="C33" t="str">
            <v>MOLINO PAJONALES</v>
          </cell>
          <cell r="D33" t="str">
            <v>NORTE</v>
          </cell>
          <cell r="F33" t="str">
            <v>GENERCAUCA</v>
          </cell>
          <cell r="G33">
            <v>3</v>
          </cell>
        </row>
        <row r="34">
          <cell r="A34" t="str">
            <v>I2C15001</v>
          </cell>
          <cell r="B34" t="str">
            <v>NROTROS</v>
          </cell>
          <cell r="C34" t="str">
            <v>GASEOSAS MARIQUITA</v>
          </cell>
          <cell r="D34" t="str">
            <v>NORTE</v>
          </cell>
          <cell r="F34" t="str">
            <v>EMGESA</v>
          </cell>
          <cell r="G34">
            <v>2</v>
          </cell>
        </row>
        <row r="35">
          <cell r="A35" t="str">
            <v>I2C5A001</v>
          </cell>
          <cell r="B35" t="str">
            <v>NROTROS</v>
          </cell>
          <cell r="C35" t="str">
            <v>COMANDO AEREO  DE APOYO TACTIC</v>
          </cell>
          <cell r="D35" t="str">
            <v>SUR</v>
          </cell>
          <cell r="E35">
            <v>37271</v>
          </cell>
          <cell r="F35" t="str">
            <v>EEPPM</v>
          </cell>
          <cell r="G35">
            <v>2</v>
          </cell>
        </row>
        <row r="36">
          <cell r="A36" t="str">
            <v>I2C5B001</v>
          </cell>
          <cell r="B36" t="str">
            <v>NROTROS</v>
          </cell>
          <cell r="C36" t="str">
            <v>CIRCULO DE SUBOFICIALES FF.MM</v>
          </cell>
          <cell r="D36" t="str">
            <v>SUR</v>
          </cell>
          <cell r="E36">
            <v>37271</v>
          </cell>
          <cell r="F36" t="str">
            <v>EEPPM</v>
          </cell>
          <cell r="G36">
            <v>2</v>
          </cell>
        </row>
        <row r="37">
          <cell r="A37" t="str">
            <v>I2C5D001</v>
          </cell>
          <cell r="B37" t="str">
            <v>NROTROS</v>
          </cell>
          <cell r="C37" t="str">
            <v>SOC. HOTELERA DELTOLIMA SOFI</v>
          </cell>
          <cell r="D37" t="str">
            <v>CENTRO</v>
          </cell>
          <cell r="E37">
            <v>37272</v>
          </cell>
          <cell r="F37" t="str">
            <v>DICEL</v>
          </cell>
          <cell r="G37">
            <v>2</v>
          </cell>
        </row>
        <row r="38">
          <cell r="A38" t="str">
            <v>I2C5E001</v>
          </cell>
          <cell r="B38" t="str">
            <v>NROTROS</v>
          </cell>
          <cell r="C38" t="str">
            <v>IBAL</v>
          </cell>
          <cell r="D38" t="str">
            <v>CENTRO</v>
          </cell>
          <cell r="E38">
            <v>37302</v>
          </cell>
          <cell r="F38" t="str">
            <v>EMGESA</v>
          </cell>
          <cell r="G38">
            <v>2</v>
          </cell>
        </row>
        <row r="39">
          <cell r="A39" t="str">
            <v>I2C5F001</v>
          </cell>
          <cell r="B39" t="str">
            <v>NROTROS</v>
          </cell>
          <cell r="C39" t="str">
            <v>CLUB MILITAR LAS MERCEDES</v>
          </cell>
          <cell r="D39" t="str">
            <v>SUR</v>
          </cell>
          <cell r="E39">
            <v>37271</v>
          </cell>
          <cell r="F39" t="str">
            <v>EEPPM</v>
          </cell>
          <cell r="G39">
            <v>3</v>
          </cell>
        </row>
        <row r="40">
          <cell r="A40" t="str">
            <v>I2C6B001</v>
          </cell>
          <cell r="B40" t="str">
            <v>NRTOLIMA</v>
          </cell>
          <cell r="C40" t="str">
            <v>caribe</v>
          </cell>
          <cell r="D40" t="str">
            <v>TOLIMA</v>
          </cell>
          <cell r="F40" t="str">
            <v>TOLIMA</v>
          </cell>
          <cell r="G40">
            <v>2</v>
          </cell>
        </row>
        <row r="41">
          <cell r="A41" t="str">
            <v>I2C6P001</v>
          </cell>
          <cell r="B41" t="str">
            <v>NROTROS</v>
          </cell>
          <cell r="C41" t="str">
            <v>DESMOTOLIMA S.A.E.S.P</v>
          </cell>
          <cell r="D41" t="str">
            <v>NORTE</v>
          </cell>
          <cell r="F41" t="str">
            <v>GENERCAUCA</v>
          </cell>
          <cell r="G41">
            <v>3</v>
          </cell>
        </row>
        <row r="42">
          <cell r="A42" t="str">
            <v>I2C8O001</v>
          </cell>
          <cell r="B42" t="str">
            <v>NROTROS</v>
          </cell>
          <cell r="C42" t="str">
            <v>AGROZ</v>
          </cell>
          <cell r="D42" t="str">
            <v>SUR</v>
          </cell>
          <cell r="E42">
            <v>37288</v>
          </cell>
          <cell r="F42" t="str">
            <v>EEPPM</v>
          </cell>
          <cell r="G42">
            <v>3</v>
          </cell>
        </row>
        <row r="43">
          <cell r="A43" t="str">
            <v>I2CBI001</v>
          </cell>
          <cell r="B43" t="str">
            <v>NRTOLIMA</v>
          </cell>
          <cell r="C43" t="str">
            <v>CORP. UNIVERSITARIA DE IBAGUE</v>
          </cell>
          <cell r="D43" t="str">
            <v>CENTRO</v>
          </cell>
          <cell r="E43">
            <v>37303</v>
          </cell>
          <cell r="F43" t="str">
            <v>ENERTOLIMA</v>
          </cell>
          <cell r="G43">
            <v>2</v>
          </cell>
        </row>
        <row r="44">
          <cell r="A44" t="str">
            <v>I2CBK001</v>
          </cell>
          <cell r="B44" t="str">
            <v>NRTOLIMA</v>
          </cell>
          <cell r="C44" t="str">
            <v>Concalidad</v>
          </cell>
          <cell r="D44" t="str">
            <v>TOLIMA</v>
          </cell>
          <cell r="F44" t="str">
            <v>TOLIMA</v>
          </cell>
          <cell r="G44">
            <v>3</v>
          </cell>
        </row>
        <row r="45">
          <cell r="A45" t="str">
            <v>I2CGX001</v>
          </cell>
          <cell r="B45" t="str">
            <v>NROTROS</v>
          </cell>
          <cell r="C45" t="str">
            <v>PANAMCO INDEGA</v>
          </cell>
          <cell r="D45" t="str">
            <v>CENTRO</v>
          </cell>
          <cell r="E45">
            <v>37288</v>
          </cell>
          <cell r="F45" t="str">
            <v>EEPPM</v>
          </cell>
          <cell r="G45">
            <v>3</v>
          </cell>
        </row>
        <row r="46">
          <cell r="A46" t="str">
            <v>I2CKB001</v>
          </cell>
          <cell r="B46" t="str">
            <v>NROTROS</v>
          </cell>
          <cell r="C46" t="str">
            <v>FATEXTOL PLANTA</v>
          </cell>
          <cell r="D46" t="str">
            <v>CENTRO</v>
          </cell>
          <cell r="E46">
            <v>37257</v>
          </cell>
          <cell r="F46" t="str">
            <v>ISAGEN</v>
          </cell>
          <cell r="G46">
            <v>3</v>
          </cell>
        </row>
        <row r="47">
          <cell r="A47" t="str">
            <v>I2CKD001</v>
          </cell>
          <cell r="B47" t="str">
            <v>NRTOLIMA</v>
          </cell>
          <cell r="C47" t="str">
            <v>F.I.T LTDA</v>
          </cell>
          <cell r="D47" t="str">
            <v>TOLIMA</v>
          </cell>
          <cell r="F47" t="str">
            <v>TOLIMA</v>
          </cell>
          <cell r="G47">
            <v>2</v>
          </cell>
        </row>
        <row r="48">
          <cell r="A48" t="str">
            <v>I2CM2001</v>
          </cell>
          <cell r="B48" t="str">
            <v>NRTOLIMA</v>
          </cell>
          <cell r="C48" t="str">
            <v>Ind. Arroc del espinal</v>
          </cell>
          <cell r="D48" t="str">
            <v>TOLIMA</v>
          </cell>
          <cell r="F48" t="str">
            <v>TOLIMA</v>
          </cell>
          <cell r="G48">
            <v>2</v>
          </cell>
        </row>
        <row r="49">
          <cell r="A49" t="str">
            <v>I2CON001</v>
          </cell>
          <cell r="B49" t="str">
            <v>NROTROS</v>
          </cell>
          <cell r="C49" t="str">
            <v>MOLINO TEQUENDAMA</v>
          </cell>
          <cell r="D49" t="str">
            <v>NORTE</v>
          </cell>
          <cell r="F49" t="str">
            <v>DICEL</v>
          </cell>
          <cell r="G49">
            <v>1</v>
          </cell>
        </row>
        <row r="50">
          <cell r="A50" t="str">
            <v>I2CQA001</v>
          </cell>
          <cell r="B50" t="str">
            <v>NROTROS</v>
          </cell>
          <cell r="C50" t="str">
            <v>CIA AGROP E IND. PAJONALES S.A</v>
          </cell>
          <cell r="D50" t="str">
            <v>NORTE</v>
          </cell>
          <cell r="F50" t="str">
            <v>GENERCAUCA</v>
          </cell>
          <cell r="G50">
            <v>2</v>
          </cell>
        </row>
        <row r="51">
          <cell r="A51" t="str">
            <v>I2CQI001</v>
          </cell>
          <cell r="B51" t="str">
            <v>NROTROS</v>
          </cell>
          <cell r="C51" t="str">
            <v>HACIENDA EL TRIUNFO</v>
          </cell>
          <cell r="D51" t="str">
            <v>NORTE</v>
          </cell>
          <cell r="F51" t="str">
            <v>GENERCAUCA</v>
          </cell>
          <cell r="G51">
            <v>2</v>
          </cell>
        </row>
        <row r="52">
          <cell r="A52" t="str">
            <v>I2CQN001</v>
          </cell>
          <cell r="B52" t="str">
            <v>NROTROS</v>
          </cell>
          <cell r="C52" t="str">
            <v>HUEVOS ORO LTDA</v>
          </cell>
          <cell r="D52" t="str">
            <v>CENTRO</v>
          </cell>
          <cell r="F52" t="str">
            <v>GENERCAUCA</v>
          </cell>
          <cell r="G52">
            <v>3</v>
          </cell>
        </row>
        <row r="53">
          <cell r="A53" t="str">
            <v>I2CSH001</v>
          </cell>
          <cell r="B53" t="str">
            <v>NRTOLIMA</v>
          </cell>
          <cell r="C53" t="str">
            <v>Club Campestre</v>
          </cell>
          <cell r="D53" t="str">
            <v>TOLIMA</v>
          </cell>
          <cell r="F53" t="str">
            <v>TOLIMA</v>
          </cell>
          <cell r="G53">
            <v>2</v>
          </cell>
        </row>
        <row r="54">
          <cell r="A54" t="str">
            <v>I2CVA001</v>
          </cell>
          <cell r="B54" t="str">
            <v>NROTROS</v>
          </cell>
          <cell r="C54" t="str">
            <v>PERIODICO EL NUEVO DIA</v>
          </cell>
          <cell r="D54" t="str">
            <v>CENTRO</v>
          </cell>
          <cell r="F54" t="str">
            <v>GENERCAUCA</v>
          </cell>
          <cell r="G54">
            <v>2</v>
          </cell>
        </row>
        <row r="55">
          <cell r="A55" t="str">
            <v>I2CYS001</v>
          </cell>
          <cell r="B55" t="str">
            <v>NRTOLIMA</v>
          </cell>
          <cell r="C55" t="str">
            <v>colesxelsos</v>
          </cell>
          <cell r="D55" t="str">
            <v>TOLIMA</v>
          </cell>
          <cell r="F55" t="str">
            <v>TOLIMA</v>
          </cell>
          <cell r="G55">
            <v>2</v>
          </cell>
        </row>
        <row r="56">
          <cell r="A56" t="str">
            <v>I2CZE001</v>
          </cell>
          <cell r="B56" t="str">
            <v>NROTROS</v>
          </cell>
          <cell r="C56" t="str">
            <v>AGRICOLA SAN MARINO</v>
          </cell>
          <cell r="D56" t="str">
            <v>SUR</v>
          </cell>
          <cell r="F56" t="str">
            <v>DICEL</v>
          </cell>
          <cell r="G56">
            <v>2</v>
          </cell>
        </row>
        <row r="57">
          <cell r="A57" t="str">
            <v>I2D13001</v>
          </cell>
          <cell r="B57" t="str">
            <v>NROTROS</v>
          </cell>
          <cell r="C57" t="str">
            <v>CARCAFE-MEMBER OF VOLCAFE GROU</v>
          </cell>
          <cell r="D57" t="str">
            <v>NORTE</v>
          </cell>
          <cell r="F57" t="str">
            <v>ESSA</v>
          </cell>
          <cell r="G57">
            <v>3</v>
          </cell>
        </row>
        <row r="58">
          <cell r="A58" t="str">
            <v>I2D2M001</v>
          </cell>
          <cell r="B58" t="str">
            <v>NROTROS</v>
          </cell>
          <cell r="C58" t="str">
            <v>GRANJA BUENOS AIRES S.A</v>
          </cell>
          <cell r="D58" t="str">
            <v>CENTRO</v>
          </cell>
          <cell r="E58">
            <v>37226</v>
          </cell>
          <cell r="F58" t="str">
            <v>EEPPM</v>
          </cell>
          <cell r="G58">
            <v>3</v>
          </cell>
        </row>
        <row r="59">
          <cell r="A59" t="str">
            <v>I2D3O001</v>
          </cell>
          <cell r="B59" t="str">
            <v>NRTOLIMA</v>
          </cell>
          <cell r="C59" t="str">
            <v>MOLINO LOS ANDES</v>
          </cell>
          <cell r="D59" t="str">
            <v>TOLIMA</v>
          </cell>
          <cell r="F59" t="str">
            <v>TOLIMA</v>
          </cell>
          <cell r="G59">
            <v>3</v>
          </cell>
        </row>
        <row r="60">
          <cell r="A60" t="str">
            <v>I2D6B001</v>
          </cell>
          <cell r="B60" t="str">
            <v>NRTOLIMA</v>
          </cell>
          <cell r="C60" t="str">
            <v>UNIVERSIDAD DEL TOLIMA</v>
          </cell>
          <cell r="D60" t="str">
            <v>TOLIMA</v>
          </cell>
          <cell r="F60" t="str">
            <v>TOLIMA</v>
          </cell>
          <cell r="G60">
            <v>2</v>
          </cell>
        </row>
        <row r="61">
          <cell r="A61" t="str">
            <v>I2DG8001</v>
          </cell>
          <cell r="B61" t="str">
            <v>NROTROS</v>
          </cell>
          <cell r="C61" t="str">
            <v>FEDEARROZ-PLANTA DE SEMILLAS</v>
          </cell>
          <cell r="D61" t="str">
            <v>SUR</v>
          </cell>
          <cell r="E61">
            <v>37247</v>
          </cell>
          <cell r="F61" t="str">
            <v>EEPPM</v>
          </cell>
          <cell r="G61">
            <v>3</v>
          </cell>
        </row>
        <row r="62">
          <cell r="A62" t="str">
            <v>I2DGB001</v>
          </cell>
          <cell r="B62" t="str">
            <v>NROTROS</v>
          </cell>
          <cell r="C62" t="str">
            <v>ECOPETROL GUALANDAY</v>
          </cell>
          <cell r="D62" t="str">
            <v>SUR</v>
          </cell>
          <cell r="F62" t="str">
            <v>ELECTROHUILA</v>
          </cell>
          <cell r="G62">
            <v>3</v>
          </cell>
        </row>
        <row r="63">
          <cell r="A63" t="str">
            <v>I2DHD001</v>
          </cell>
          <cell r="B63" t="str">
            <v>NROTROS</v>
          </cell>
          <cell r="C63" t="str">
            <v>AVICOLA COLOMBIANA -SAN FELIPE</v>
          </cell>
          <cell r="D63" t="str">
            <v>NORTE</v>
          </cell>
          <cell r="F63" t="str">
            <v>DICEL</v>
          </cell>
          <cell r="G63">
            <v>3</v>
          </cell>
        </row>
        <row r="64">
          <cell r="A64" t="str">
            <v>I2DHF001</v>
          </cell>
          <cell r="B64" t="str">
            <v>NROTROS</v>
          </cell>
          <cell r="C64" t="str">
            <v>MOBIL DE COLOMBIA S.A - GUALAN</v>
          </cell>
          <cell r="D64" t="str">
            <v>SUR</v>
          </cell>
          <cell r="F64" t="str">
            <v>DICEL</v>
          </cell>
          <cell r="G64">
            <v>1</v>
          </cell>
        </row>
        <row r="65">
          <cell r="A65" t="str">
            <v>I2DIT001</v>
          </cell>
          <cell r="B65" t="str">
            <v>NROTROS</v>
          </cell>
          <cell r="C65" t="str">
            <v>ARROCERA LA MARIA</v>
          </cell>
          <cell r="D65" t="str">
            <v>SUR</v>
          </cell>
          <cell r="F65" t="str">
            <v>CONENERGIA</v>
          </cell>
          <cell r="G65">
            <v>2</v>
          </cell>
        </row>
        <row r="66">
          <cell r="A66" t="str">
            <v>I2DKR001</v>
          </cell>
          <cell r="B66" t="str">
            <v>NROTROS</v>
          </cell>
          <cell r="C66" t="str">
            <v>KOKORIKO IBAGUE KRA 3</v>
          </cell>
          <cell r="D66" t="str">
            <v>CENTRO</v>
          </cell>
          <cell r="F66" t="str">
            <v>CONENERGIA</v>
          </cell>
          <cell r="G66">
            <v>1</v>
          </cell>
        </row>
        <row r="67">
          <cell r="A67" t="str">
            <v>I2DKS001</v>
          </cell>
          <cell r="B67" t="str">
            <v>NROTROS</v>
          </cell>
          <cell r="C67" t="str">
            <v>KOKORIKO IBAGUE KRA 5</v>
          </cell>
          <cell r="D67" t="str">
            <v>CENTRO</v>
          </cell>
          <cell r="F67" t="str">
            <v>CONENERGIA</v>
          </cell>
          <cell r="G67">
            <v>1</v>
          </cell>
        </row>
        <row r="68">
          <cell r="A68" t="str">
            <v>I2DLC001</v>
          </cell>
          <cell r="B68" t="str">
            <v>NRTOLIMA</v>
          </cell>
          <cell r="C68" t="str">
            <v>Proarroz S.A</v>
          </cell>
          <cell r="D68" t="str">
            <v>TOLIMA</v>
          </cell>
          <cell r="F68" t="str">
            <v>TOLIMA</v>
          </cell>
          <cell r="G68">
            <v>2</v>
          </cell>
        </row>
        <row r="69">
          <cell r="A69" t="str">
            <v>I2DT3001</v>
          </cell>
          <cell r="B69" t="str">
            <v>NROTROS</v>
          </cell>
          <cell r="C69" t="str">
            <v>ECOPETROL CAMPO TOLDADO</v>
          </cell>
          <cell r="D69" t="str">
            <v>SUR</v>
          </cell>
          <cell r="F69" t="str">
            <v>ELECTROHUILA</v>
          </cell>
          <cell r="G69">
            <v>3</v>
          </cell>
        </row>
        <row r="70">
          <cell r="A70" t="str">
            <v>I2DX3001</v>
          </cell>
          <cell r="B70" t="str">
            <v>NRTOLIMA</v>
          </cell>
          <cell r="C70" t="str">
            <v>Molino Tovar S.A</v>
          </cell>
          <cell r="D70" t="str">
            <v>TOLIMA</v>
          </cell>
          <cell r="F70" t="str">
            <v>TOLIMA</v>
          </cell>
          <cell r="G70">
            <v>3</v>
          </cell>
        </row>
        <row r="71">
          <cell r="A71" t="str">
            <v>I2DY3001</v>
          </cell>
          <cell r="B71" t="str">
            <v>NROTROS</v>
          </cell>
          <cell r="C71" t="str">
            <v>S.K.N. LA GAITANA</v>
          </cell>
          <cell r="D71" t="str">
            <v>CENTRO</v>
          </cell>
          <cell r="F71" t="str">
            <v>ELECTROHUILA</v>
          </cell>
          <cell r="G71">
            <v>2</v>
          </cell>
        </row>
        <row r="72">
          <cell r="A72" t="str">
            <v>I2DYX001</v>
          </cell>
          <cell r="B72" t="str">
            <v>NROTROS</v>
          </cell>
          <cell r="C72" t="str">
            <v>KOKORIKO MELGAR</v>
          </cell>
          <cell r="D72" t="str">
            <v>SUR</v>
          </cell>
          <cell r="F72" t="str">
            <v>CONENERGIA</v>
          </cell>
          <cell r="G72">
            <v>1</v>
          </cell>
        </row>
        <row r="73">
          <cell r="A73" t="str">
            <v>I2DYY001</v>
          </cell>
          <cell r="B73" t="str">
            <v>NROTROS</v>
          </cell>
          <cell r="C73" t="str">
            <v>KOKORIKO MELGAR - PARQUE PPAL</v>
          </cell>
          <cell r="D73" t="str">
            <v>SUR</v>
          </cell>
          <cell r="F73" t="str">
            <v>CONENERGIA</v>
          </cell>
          <cell r="G73">
            <v>1</v>
          </cell>
        </row>
        <row r="74">
          <cell r="A74" t="str">
            <v>I2DZT001</v>
          </cell>
          <cell r="B74" t="str">
            <v>NROTROS</v>
          </cell>
          <cell r="C74" t="str">
            <v>AVICOLA COLOMBIANA-LA ESPERANZ</v>
          </cell>
          <cell r="D74" t="str">
            <v>NORTE</v>
          </cell>
          <cell r="F74" t="str">
            <v>DICEL</v>
          </cell>
          <cell r="G74">
            <v>1</v>
          </cell>
        </row>
        <row r="75">
          <cell r="A75" t="str">
            <v>I2E2C001</v>
          </cell>
          <cell r="B75" t="str">
            <v>NROTROS</v>
          </cell>
          <cell r="C75" t="str">
            <v>AVICOLA COLOMBIANA - EL AGRADO</v>
          </cell>
          <cell r="D75" t="str">
            <v>NORTE</v>
          </cell>
          <cell r="F75" t="str">
            <v>DICEL</v>
          </cell>
          <cell r="G75">
            <v>1</v>
          </cell>
        </row>
        <row r="76">
          <cell r="A76" t="str">
            <v>I2EAP001</v>
          </cell>
          <cell r="B76" t="str">
            <v>NROTROS</v>
          </cell>
          <cell r="C76" t="str">
            <v>AVICOLA COLOMBIANA-LAS PALMAS</v>
          </cell>
          <cell r="D76" t="str">
            <v>NORTE</v>
          </cell>
          <cell r="F76" t="str">
            <v>DICEL</v>
          </cell>
          <cell r="G76">
            <v>3</v>
          </cell>
        </row>
        <row r="77">
          <cell r="A77" t="str">
            <v>I2EFU001</v>
          </cell>
          <cell r="B77" t="str">
            <v>NROTROS</v>
          </cell>
          <cell r="C77" t="str">
            <v>ECOPETROL CAMPO QUIMBAYA</v>
          </cell>
          <cell r="D77" t="str">
            <v>SUR</v>
          </cell>
          <cell r="F77" t="str">
            <v>ELECTROHUILA</v>
          </cell>
          <cell r="G77">
            <v>3</v>
          </cell>
        </row>
        <row r="78">
          <cell r="A78" t="str">
            <v>I2EGH001</v>
          </cell>
          <cell r="B78" t="str">
            <v>NROTROS</v>
          </cell>
          <cell r="C78" t="str">
            <v>INVERAGRO-INCUB-LA PARROQUIA</v>
          </cell>
          <cell r="D78" t="str">
            <v>NORTE</v>
          </cell>
          <cell r="F78" t="str">
            <v>ISAGEN</v>
          </cell>
          <cell r="G78">
            <v>3</v>
          </cell>
        </row>
        <row r="79">
          <cell r="A79" t="str">
            <v>I2EHH001</v>
          </cell>
          <cell r="B79" t="str">
            <v>NROTROS</v>
          </cell>
          <cell r="C79" t="str">
            <v>ELIAS ACOSTA Y CIA. S.C</v>
          </cell>
          <cell r="D79" t="str">
            <v>CENTRO</v>
          </cell>
          <cell r="E79">
            <v>37257</v>
          </cell>
          <cell r="F79" t="str">
            <v>COMERCIALIZAR</v>
          </cell>
          <cell r="G79">
            <v>2</v>
          </cell>
        </row>
        <row r="80">
          <cell r="A80" t="str">
            <v>I2EHV001</v>
          </cell>
          <cell r="B80" t="str">
            <v>NROTROS</v>
          </cell>
          <cell r="C80" t="str">
            <v>ARROCERA BOLUGA</v>
          </cell>
          <cell r="D80" t="str">
            <v>NORTE</v>
          </cell>
          <cell r="F80" t="str">
            <v>GENERCAUCA</v>
          </cell>
          <cell r="G80">
            <v>3</v>
          </cell>
        </row>
        <row r="81">
          <cell r="A81" t="str">
            <v>I2ELF001</v>
          </cell>
          <cell r="B81" t="str">
            <v>NROTROS</v>
          </cell>
          <cell r="C81" t="str">
            <v>S.K.N CARIBECAFE LTDA-TOLIMA</v>
          </cell>
          <cell r="D81" t="str">
            <v>CENTRO</v>
          </cell>
          <cell r="F81" t="str">
            <v>ELECTROHUILA</v>
          </cell>
          <cell r="G81">
            <v>3</v>
          </cell>
        </row>
        <row r="82">
          <cell r="A82" t="str">
            <v>I2EMG001</v>
          </cell>
          <cell r="B82" t="str">
            <v>NRTOLIMA</v>
          </cell>
          <cell r="C82" t="str">
            <v>Club de la Policia</v>
          </cell>
          <cell r="D82" t="str">
            <v>TOLIMA</v>
          </cell>
          <cell r="F82" t="str">
            <v>TOLIMA</v>
          </cell>
          <cell r="G82">
            <v>1</v>
          </cell>
        </row>
        <row r="83">
          <cell r="A83" t="str">
            <v>I2ENK001</v>
          </cell>
          <cell r="B83" t="str">
            <v>NRTOLIMA</v>
          </cell>
          <cell r="C83" t="str">
            <v>Mercacentro No 4</v>
          </cell>
          <cell r="D83" t="str">
            <v>CENTRO</v>
          </cell>
          <cell r="E83">
            <v>37307</v>
          </cell>
          <cell r="F83" t="str">
            <v>TOLIMA</v>
          </cell>
          <cell r="G83">
            <v>2</v>
          </cell>
        </row>
        <row r="84">
          <cell r="A84" t="str">
            <v>I2EQ9001</v>
          </cell>
          <cell r="B84" t="str">
            <v>NROTROS</v>
          </cell>
          <cell r="C84" t="str">
            <v>COLSUBSIDIO-PISCILAGO</v>
          </cell>
          <cell r="D84" t="str">
            <v>SUR</v>
          </cell>
          <cell r="E84">
            <v>37337</v>
          </cell>
          <cell r="F84" t="str">
            <v>EMGESA</v>
          </cell>
          <cell r="G84">
            <v>3</v>
          </cell>
        </row>
        <row r="85">
          <cell r="A85" t="str">
            <v>I2EQZ001</v>
          </cell>
          <cell r="B85" t="str">
            <v>NRTOLIMA</v>
          </cell>
          <cell r="C85" t="str">
            <v>Inversiones Agropecuarias Doima</v>
          </cell>
          <cell r="D85" t="str">
            <v>TOLIMA</v>
          </cell>
          <cell r="E85">
            <v>37358</v>
          </cell>
          <cell r="F85" t="str">
            <v>TOLIMA</v>
          </cell>
          <cell r="G85">
            <v>2</v>
          </cell>
        </row>
        <row r="86">
          <cell r="A86" t="str">
            <v>I2ERG001</v>
          </cell>
          <cell r="B86" t="str">
            <v>NRTOLIMA</v>
          </cell>
          <cell r="C86" t="str">
            <v>Trilladora pijao</v>
          </cell>
          <cell r="D86" t="str">
            <v>TOLIMA</v>
          </cell>
          <cell r="E86">
            <v>37365</v>
          </cell>
          <cell r="F86" t="str">
            <v>TOLIMA</v>
          </cell>
          <cell r="G86">
            <v>2</v>
          </cell>
        </row>
        <row r="87">
          <cell r="A87" t="str">
            <v>I2ERP001</v>
          </cell>
          <cell r="B87" t="str">
            <v>NRTOLIMA</v>
          </cell>
          <cell r="C87" t="str">
            <v>Club Policia</v>
          </cell>
          <cell r="D87" t="str">
            <v>TOLIMA</v>
          </cell>
          <cell r="E87">
            <v>37377</v>
          </cell>
          <cell r="F87" t="str">
            <v>TOLIMA</v>
          </cell>
          <cell r="G87">
            <v>2</v>
          </cell>
        </row>
        <row r="88">
          <cell r="A88" t="str">
            <v>I2ESG001</v>
          </cell>
          <cell r="B88" t="str">
            <v>NROTROS</v>
          </cell>
          <cell r="C88" t="str">
            <v>BANCO DE LA REPUBLICA.CASA DE</v>
          </cell>
          <cell r="D88" t="str">
            <v>CENTRO</v>
          </cell>
          <cell r="E88">
            <v>37408</v>
          </cell>
          <cell r="F88" t="str">
            <v>CHEC</v>
          </cell>
          <cell r="G88">
            <v>3</v>
          </cell>
        </row>
        <row r="89">
          <cell r="A89" t="str">
            <v>I2EWG001</v>
          </cell>
          <cell r="B89" t="str">
            <v>NROTROS</v>
          </cell>
          <cell r="C89" t="str">
            <v>CLINICA DEL TOLIMA</v>
          </cell>
          <cell r="D89" t="str">
            <v>CENTRO</v>
          </cell>
          <cell r="E89">
            <v>37412</v>
          </cell>
          <cell r="F89" t="str">
            <v>DICEL</v>
          </cell>
          <cell r="G89">
            <v>2</v>
          </cell>
        </row>
        <row r="90">
          <cell r="A90" t="str">
            <v>I2EWI001</v>
          </cell>
          <cell r="B90" t="str">
            <v>NROTROS</v>
          </cell>
          <cell r="C90" t="str">
            <v>GRANJA B/AIRES CLASIF. PERALES</v>
          </cell>
          <cell r="D90" t="str">
            <v>CENTRO</v>
          </cell>
          <cell r="E90">
            <v>37438</v>
          </cell>
          <cell r="F90" t="str">
            <v>EEPPM</v>
          </cell>
          <cell r="G90">
            <v>2</v>
          </cell>
        </row>
        <row r="91">
          <cell r="A91" t="str">
            <v>I2EY7001</v>
          </cell>
          <cell r="B91" t="str">
            <v>NRTOLIMA</v>
          </cell>
          <cell r="C91" t="str">
            <v>club campestre</v>
          </cell>
          <cell r="D91" t="str">
            <v>TOLIMA</v>
          </cell>
          <cell r="F91" t="str">
            <v>TOLIMA</v>
          </cell>
          <cell r="G91">
            <v>2</v>
          </cell>
        </row>
        <row r="92">
          <cell r="A92" t="str">
            <v>I2F2B001</v>
          </cell>
          <cell r="B92" t="str">
            <v>NRTOLIMA</v>
          </cell>
          <cell r="C92" t="str">
            <v>Praxedis - Carolina</v>
          </cell>
          <cell r="D92" t="str">
            <v>TOLIMA</v>
          </cell>
          <cell r="E92">
            <v>37469</v>
          </cell>
          <cell r="F92" t="str">
            <v>TOLIMA</v>
          </cell>
          <cell r="G92">
            <v>3</v>
          </cell>
        </row>
        <row r="93">
          <cell r="A93" t="str">
            <v>I2F2M001</v>
          </cell>
          <cell r="B93" t="str">
            <v>NROTROS</v>
          </cell>
          <cell r="C93" t="str">
            <v>COOMCAFE LTDA.</v>
          </cell>
          <cell r="D93" t="str">
            <v>CENTRO</v>
          </cell>
          <cell r="E93">
            <v>37469</v>
          </cell>
          <cell r="F93" t="str">
            <v>DICEL</v>
          </cell>
          <cell r="G93">
            <v>3</v>
          </cell>
        </row>
        <row r="94">
          <cell r="A94" t="str">
            <v>I2F2U001</v>
          </cell>
          <cell r="B94" t="str">
            <v>NROTROS</v>
          </cell>
          <cell r="C94" t="str">
            <v xml:space="preserve">Edificio del Café </v>
          </cell>
          <cell r="D94" t="str">
            <v>CENTRO</v>
          </cell>
          <cell r="E94">
            <v>37474</v>
          </cell>
          <cell r="F94" t="str">
            <v>DICEL</v>
          </cell>
          <cell r="G94">
            <v>2</v>
          </cell>
        </row>
        <row r="95">
          <cell r="A95" t="str">
            <v>I2F2V001</v>
          </cell>
          <cell r="B95" t="str">
            <v>NROTROS</v>
          </cell>
          <cell r="C95" t="str">
            <v>CLINICA MINERVA</v>
          </cell>
          <cell r="D95" t="str">
            <v>CENTRO</v>
          </cell>
          <cell r="E95">
            <v>37473</v>
          </cell>
          <cell r="F95" t="str">
            <v>COMERCIALIZAR</v>
          </cell>
          <cell r="G95">
            <v>2</v>
          </cell>
        </row>
        <row r="96">
          <cell r="A96" t="str">
            <v>I2F56001</v>
          </cell>
          <cell r="B96" t="str">
            <v>NROTROS</v>
          </cell>
          <cell r="C96" t="str">
            <v>CARULLA LA 60</v>
          </cell>
          <cell r="D96" t="str">
            <v>CENTRO</v>
          </cell>
          <cell r="E96">
            <v>37497</v>
          </cell>
          <cell r="F96" t="str">
            <v>CONENERGIA</v>
          </cell>
          <cell r="G96">
            <v>1</v>
          </cell>
        </row>
        <row r="97">
          <cell r="A97" t="str">
            <v>I2F57001</v>
          </cell>
          <cell r="B97" t="str">
            <v>NROTROS</v>
          </cell>
          <cell r="C97" t="str">
            <v>CARULLA LA 28</v>
          </cell>
          <cell r="D97" t="str">
            <v>CENTRO</v>
          </cell>
          <cell r="E97">
            <v>37497</v>
          </cell>
          <cell r="F97" t="str">
            <v>CONENERGIA</v>
          </cell>
          <cell r="G97">
            <v>1</v>
          </cell>
        </row>
        <row r="98">
          <cell r="A98" t="str">
            <v>I2FBM001</v>
          </cell>
          <cell r="B98" t="str">
            <v>NROTROS</v>
          </cell>
          <cell r="C98" t="str">
            <v>MOLINO LOS ANDES LTDA</v>
          </cell>
          <cell r="D98" t="str">
            <v>NORTE</v>
          </cell>
          <cell r="E98">
            <v>37582</v>
          </cell>
          <cell r="F98" t="str">
            <v>EEPPM</v>
          </cell>
          <cell r="G98">
            <v>1</v>
          </cell>
        </row>
        <row r="99">
          <cell r="A99" t="str">
            <v>I2FC1001</v>
          </cell>
          <cell r="B99" t="str">
            <v>NRTOLIMA</v>
          </cell>
          <cell r="C99" t="str">
            <v>trilladora chaparral</v>
          </cell>
          <cell r="D99" t="str">
            <v>TOLIMA</v>
          </cell>
          <cell r="F99" t="str">
            <v>TOLIMA</v>
          </cell>
          <cell r="G99">
            <v>2</v>
          </cell>
        </row>
        <row r="100">
          <cell r="A100" t="str">
            <v>I2FDZ001</v>
          </cell>
          <cell r="B100" t="str">
            <v>EXPORTA</v>
          </cell>
          <cell r="C100" t="str">
            <v>ECOPETROL CAMPO TENAY</v>
          </cell>
          <cell r="D100" t="str">
            <v>SUR</v>
          </cell>
          <cell r="E100">
            <v>37718</v>
          </cell>
          <cell r="F100" t="str">
            <v>DESCO</v>
          </cell>
        </row>
        <row r="101">
          <cell r="A101" t="str">
            <v>I2FEK001</v>
          </cell>
          <cell r="B101" t="str">
            <v>NRTOLIMA</v>
          </cell>
          <cell r="C101" t="str">
            <v>telecom ibague</v>
          </cell>
          <cell r="D101" t="str">
            <v>CENTRO</v>
          </cell>
          <cell r="F101" t="str">
            <v>TOLIMA</v>
          </cell>
          <cell r="G101">
            <v>2</v>
          </cell>
        </row>
        <row r="102">
          <cell r="A102" t="str">
            <v>I2FEL001</v>
          </cell>
          <cell r="B102" t="str">
            <v>NRTOLIMA</v>
          </cell>
          <cell r="C102" t="str">
            <v>telecom espinal</v>
          </cell>
          <cell r="D102" t="str">
            <v>SUR</v>
          </cell>
          <cell r="F102" t="str">
            <v>TOLIMA</v>
          </cell>
          <cell r="G102">
            <v>2</v>
          </cell>
        </row>
        <row r="103">
          <cell r="A103" t="str">
            <v>I2FHW001</v>
          </cell>
          <cell r="B103" t="str">
            <v>NROTROS</v>
          </cell>
          <cell r="C103" t="str">
            <v>P.P.C LTDA</v>
          </cell>
          <cell r="D103" t="str">
            <v>SUR</v>
          </cell>
          <cell r="E103">
            <v>37660</v>
          </cell>
          <cell r="F103" t="str">
            <v>CONENERGIA</v>
          </cell>
          <cell r="G103">
            <v>1</v>
          </cell>
        </row>
        <row r="104">
          <cell r="A104" t="str">
            <v>I2FJP001</v>
          </cell>
          <cell r="B104" t="str">
            <v>NROTROS</v>
          </cell>
          <cell r="C104" t="str">
            <v>TRIPLEX BRAUN Y CIA LTDA.</v>
          </cell>
          <cell r="D104" t="str">
            <v>CENTRO</v>
          </cell>
          <cell r="E104">
            <v>37686</v>
          </cell>
          <cell r="F104" t="str">
            <v>COMERCIALIZAR</v>
          </cell>
          <cell r="G104">
            <v>2</v>
          </cell>
        </row>
        <row r="105">
          <cell r="A105" t="str">
            <v>I2FK2001</v>
          </cell>
          <cell r="B105" t="str">
            <v>NRTOLIMA</v>
          </cell>
          <cell r="C105" t="str">
            <v xml:space="preserve">Molino Espinal </v>
          </cell>
          <cell r="D105" t="str">
            <v>TOLIMA</v>
          </cell>
          <cell r="E105">
            <v>37691</v>
          </cell>
          <cell r="F105" t="str">
            <v>TOLIMA</v>
          </cell>
          <cell r="G105">
            <v>3</v>
          </cell>
        </row>
        <row r="106">
          <cell r="A106" t="str">
            <v>I2FL5001</v>
          </cell>
          <cell r="B106" t="str">
            <v>NROTROS</v>
          </cell>
          <cell r="C106" t="str">
            <v>Inversiones Country</v>
          </cell>
          <cell r="D106" t="str">
            <v>CENTRO</v>
          </cell>
          <cell r="E106">
            <v>37706</v>
          </cell>
          <cell r="F106" t="str">
            <v>GENERCAUCA</v>
          </cell>
          <cell r="G106">
            <v>2</v>
          </cell>
        </row>
        <row r="107">
          <cell r="A107" t="str">
            <v>I2FMH001</v>
          </cell>
          <cell r="B107" t="str">
            <v>NROTROS</v>
          </cell>
          <cell r="C107" t="str">
            <v>Fedco</v>
          </cell>
          <cell r="D107" t="str">
            <v>CENTRO</v>
          </cell>
          <cell r="E107">
            <v>37726</v>
          </cell>
          <cell r="F107" t="str">
            <v>CONENERGIA</v>
          </cell>
          <cell r="G107">
            <v>1</v>
          </cell>
        </row>
        <row r="108">
          <cell r="A108" t="str">
            <v>I2FMN001</v>
          </cell>
          <cell r="B108" t="str">
            <v>NROTROS</v>
          </cell>
          <cell r="C108" t="str">
            <v>CLUB MILITAR LAS MERCEDES</v>
          </cell>
          <cell r="D108" t="str">
            <v>SUR</v>
          </cell>
          <cell r="E108">
            <v>37739</v>
          </cell>
          <cell r="F108" t="str">
            <v>EEPPM</v>
          </cell>
          <cell r="G108">
            <v>3</v>
          </cell>
        </row>
        <row r="109">
          <cell r="A109" t="str">
            <v>I2FOB001</v>
          </cell>
          <cell r="B109" t="str">
            <v>NRTOLIMA</v>
          </cell>
          <cell r="C109" t="str">
            <v>INVERSIONES DOIMA</v>
          </cell>
          <cell r="D109" t="str">
            <v>CENTRO</v>
          </cell>
          <cell r="E109">
            <v>38145</v>
          </cell>
          <cell r="F109" t="str">
            <v>ENERTOLIMA</v>
          </cell>
        </row>
        <row r="110">
          <cell r="A110" t="str">
            <v>I2FS6001</v>
          </cell>
          <cell r="B110" t="str">
            <v>NROTROS</v>
          </cell>
          <cell r="C110" t="str">
            <v>Molino Caribe</v>
          </cell>
          <cell r="D110" t="str">
            <v>CENTRO</v>
          </cell>
          <cell r="E110">
            <v>37818</v>
          </cell>
          <cell r="F110" t="str">
            <v>GENERCAUCA</v>
          </cell>
          <cell r="G110">
            <v>2</v>
          </cell>
        </row>
        <row r="111">
          <cell r="A111" t="str">
            <v>I2FTQ001</v>
          </cell>
          <cell r="B111" t="str">
            <v>NRTOLIMA</v>
          </cell>
          <cell r="C111" t="str">
            <v>Aureliano Aragon - Molino Pacande</v>
          </cell>
          <cell r="D111" t="str">
            <v>CENTRO</v>
          </cell>
          <cell r="G111">
            <v>2</v>
          </cell>
        </row>
        <row r="112">
          <cell r="A112" t="str">
            <v>I2FUV001</v>
          </cell>
          <cell r="B112" t="str">
            <v>NROTROS</v>
          </cell>
          <cell r="C112" t="str">
            <v>CARIBE</v>
          </cell>
          <cell r="D112" t="str">
            <v>CENTRO</v>
          </cell>
          <cell r="F112" t="str">
            <v>EEPPM</v>
          </cell>
          <cell r="G112">
            <v>3</v>
          </cell>
        </row>
        <row r="113">
          <cell r="A113" t="str">
            <v>I2FUW001</v>
          </cell>
          <cell r="B113" t="str">
            <v>NROTROS</v>
          </cell>
          <cell r="C113" t="str">
            <v>MACRO</v>
          </cell>
          <cell r="D113" t="str">
            <v>CENTRO</v>
          </cell>
          <cell r="F113" t="str">
            <v>EEPPM</v>
          </cell>
          <cell r="G113">
            <v>3</v>
          </cell>
        </row>
        <row r="114">
          <cell r="A114" t="str">
            <v>I2FZ4001</v>
          </cell>
          <cell r="B114" t="str">
            <v>NRTOLIMA</v>
          </cell>
          <cell r="C114" t="str">
            <v>Alumbrado Publico Ibague</v>
          </cell>
          <cell r="D114" t="str">
            <v>TOLIMA</v>
          </cell>
          <cell r="E114">
            <v>37926</v>
          </cell>
          <cell r="F114" t="str">
            <v>TOLIMA</v>
          </cell>
          <cell r="G114">
            <v>1</v>
          </cell>
        </row>
        <row r="115">
          <cell r="A115" t="str">
            <v>I2G2F001</v>
          </cell>
          <cell r="B115" t="str">
            <v>NRTOLIMA</v>
          </cell>
          <cell r="C115" t="str">
            <v>colesxelsos</v>
          </cell>
          <cell r="D115" t="str">
            <v>NORTE</v>
          </cell>
          <cell r="E115">
            <v>37971</v>
          </cell>
          <cell r="F115" t="str">
            <v>TOLIMA</v>
          </cell>
          <cell r="G115">
            <v>2</v>
          </cell>
        </row>
        <row r="116">
          <cell r="A116" t="str">
            <v>I2G2G001</v>
          </cell>
          <cell r="B116" t="str">
            <v>NROTROS</v>
          </cell>
          <cell r="C116" t="str">
            <v>Edificio Banco de la Republica</v>
          </cell>
          <cell r="D116" t="str">
            <v>CENTRO</v>
          </cell>
          <cell r="E116">
            <v>37972</v>
          </cell>
          <cell r="F116" t="str">
            <v>EMGESA</v>
          </cell>
          <cell r="G116">
            <v>2</v>
          </cell>
        </row>
        <row r="117">
          <cell r="A117" t="str">
            <v>I2G5L001</v>
          </cell>
          <cell r="B117" t="str">
            <v>NROTROS</v>
          </cell>
          <cell r="C117" t="str">
            <v>INAVIGOR</v>
          </cell>
          <cell r="D117" t="str">
            <v>CENTRO</v>
          </cell>
          <cell r="E117">
            <v>38013</v>
          </cell>
          <cell r="F117" t="str">
            <v>COMERCIALIZAR</v>
          </cell>
          <cell r="G117">
            <v>2</v>
          </cell>
        </row>
        <row r="118">
          <cell r="A118" t="str">
            <v>I2G5X001</v>
          </cell>
          <cell r="B118" t="str">
            <v>NROTROS</v>
          </cell>
          <cell r="C118" t="str">
            <v>PARADOR ROJO MELGAR</v>
          </cell>
          <cell r="D118" t="str">
            <v>SUR</v>
          </cell>
          <cell r="E118">
            <v>38018</v>
          </cell>
          <cell r="F118" t="str">
            <v>COMERCIALIZAR</v>
          </cell>
          <cell r="G118">
            <v>2</v>
          </cell>
        </row>
        <row r="119">
          <cell r="A119" t="str">
            <v>I2G6L001</v>
          </cell>
          <cell r="B119" t="str">
            <v>NROTROS</v>
          </cell>
          <cell r="C119" t="str">
            <v>UNIVERSIDAD DEL TOLIMA</v>
          </cell>
          <cell r="D119" t="str">
            <v>CENTRO</v>
          </cell>
          <cell r="E119">
            <v>38024</v>
          </cell>
          <cell r="F119" t="str">
            <v>BARRIO SANTA ELENA, PARTE ALTA-IBAGUE</v>
          </cell>
          <cell r="G119">
            <v>2</v>
          </cell>
        </row>
        <row r="120">
          <cell r="A120" t="str">
            <v>I2G7Q001</v>
          </cell>
          <cell r="B120" t="str">
            <v>NRTOLIMA</v>
          </cell>
          <cell r="C120" t="str">
            <v>SUMICOL</v>
          </cell>
          <cell r="D120">
            <v>38052</v>
          </cell>
          <cell r="G120">
            <v>3</v>
          </cell>
        </row>
        <row r="121">
          <cell r="A121" t="str">
            <v>I2GBE001</v>
          </cell>
          <cell r="B121" t="str">
            <v>NRTOLIMA</v>
          </cell>
          <cell r="C121" t="str">
            <v>TRILLADORA LA REINA</v>
          </cell>
          <cell r="D121" t="str">
            <v>NORTE</v>
          </cell>
          <cell r="E121">
            <v>38108</v>
          </cell>
          <cell r="F121" t="str">
            <v>ENERTOLIMA</v>
          </cell>
          <cell r="G121">
            <v>3</v>
          </cell>
        </row>
        <row r="122">
          <cell r="A122" t="str">
            <v>I2GCW001</v>
          </cell>
          <cell r="B122" t="str">
            <v>NRTOLIMA</v>
          </cell>
          <cell r="C122" t="str">
            <v>ACEITUNO</v>
          </cell>
          <cell r="D122" t="str">
            <v>NORTE</v>
          </cell>
          <cell r="E122">
            <v>38139</v>
          </cell>
          <cell r="F122" t="str">
            <v>ENERTOLIMA</v>
          </cell>
          <cell r="G122">
            <v>3</v>
          </cell>
        </row>
        <row r="123">
          <cell r="A123" t="str">
            <v>I2GFF001</v>
          </cell>
          <cell r="B123" t="str">
            <v>NRTOLIMA</v>
          </cell>
          <cell r="C123" t="str">
            <v>Telecom Pijao</v>
          </cell>
          <cell r="D123" t="str">
            <v>CENTRO</v>
          </cell>
          <cell r="E123">
            <v>38186</v>
          </cell>
          <cell r="F123" t="str">
            <v>ENERTOLIMA</v>
          </cell>
          <cell r="G123">
            <v>2</v>
          </cell>
        </row>
        <row r="124">
          <cell r="A124" t="str">
            <v>I2GFG001</v>
          </cell>
          <cell r="B124" t="str">
            <v>NRTOLIMA</v>
          </cell>
          <cell r="C124" t="str">
            <v>Telecom Espinal</v>
          </cell>
          <cell r="D124" t="str">
            <v>SUR</v>
          </cell>
          <cell r="E124">
            <v>38186</v>
          </cell>
          <cell r="F124" t="str">
            <v>ENERTOLIMA</v>
          </cell>
          <cell r="G124">
            <v>2</v>
          </cell>
        </row>
        <row r="125">
          <cell r="A125" t="str">
            <v>I2GFH001</v>
          </cell>
          <cell r="B125" t="str">
            <v>NRTOLIMA</v>
          </cell>
          <cell r="C125" t="str">
            <v>Telecom Pïedrapintada</v>
          </cell>
          <cell r="D125" t="str">
            <v>CENTRO</v>
          </cell>
          <cell r="E125">
            <v>38186</v>
          </cell>
          <cell r="F125" t="str">
            <v>ENERTOLIMA</v>
          </cell>
          <cell r="G125">
            <v>2</v>
          </cell>
        </row>
        <row r="126">
          <cell r="A126" t="str">
            <v>I2GGB001</v>
          </cell>
          <cell r="B126" t="str">
            <v>NRTOLIMA</v>
          </cell>
          <cell r="C126" t="str">
            <v>Alumbrado publico Espinal</v>
          </cell>
          <cell r="D126" t="str">
            <v>SUR</v>
          </cell>
          <cell r="E126">
            <v>38206</v>
          </cell>
          <cell r="F126" t="str">
            <v>ENERTOLIMA</v>
          </cell>
          <cell r="G126">
            <v>1</v>
          </cell>
        </row>
        <row r="127">
          <cell r="A127" t="str">
            <v>I2GGC001</v>
          </cell>
          <cell r="B127" t="str">
            <v>NRTOLIMA</v>
          </cell>
          <cell r="C127" t="str">
            <v>Alumbrado publico Mariquita</v>
          </cell>
          <cell r="D127" t="str">
            <v>NORTE</v>
          </cell>
          <cell r="E127">
            <v>38206</v>
          </cell>
          <cell r="F127" t="str">
            <v>ENERTOLIMA</v>
          </cell>
          <cell r="G127">
            <v>1</v>
          </cell>
        </row>
        <row r="128">
          <cell r="A128" t="str">
            <v>I2GI8001</v>
          </cell>
          <cell r="B128" t="str">
            <v>NROTROS</v>
          </cell>
          <cell r="C128" t="str">
            <v xml:space="preserve">CILPAIS I.R.G.  S.A. </v>
          </cell>
          <cell r="D128" t="str">
            <v>CENTRO</v>
          </cell>
          <cell r="E128">
            <v>38251</v>
          </cell>
          <cell r="F128" t="str">
            <v>DICEL</v>
          </cell>
          <cell r="G128">
            <v>3</v>
          </cell>
        </row>
        <row r="129">
          <cell r="A129" t="str">
            <v>I2GNK001</v>
          </cell>
          <cell r="B129" t="str">
            <v>NROTROS</v>
          </cell>
          <cell r="C129" t="str">
            <v>INVERANGEL S.A</v>
          </cell>
          <cell r="D129" t="str">
            <v>SUR</v>
          </cell>
          <cell r="E129">
            <v>38251</v>
          </cell>
          <cell r="F129" t="str">
            <v>COMERCIALIZAR</v>
          </cell>
          <cell r="G129">
            <v>2</v>
          </cell>
        </row>
        <row r="130">
          <cell r="A130" t="str">
            <v>ICDM2001</v>
          </cell>
          <cell r="B130" t="str">
            <v>NROTROS</v>
          </cell>
          <cell r="C130" t="str">
            <v>CEMENTOS DIAMANTE</v>
          </cell>
          <cell r="D130" t="str">
            <v>CENTRO</v>
          </cell>
          <cell r="F130" t="str">
            <v>EMGESA</v>
          </cell>
          <cell r="G130">
            <v>4</v>
          </cell>
        </row>
        <row r="131">
          <cell r="A131" t="str">
            <v>ICHC1022</v>
          </cell>
          <cell r="B131" t="str">
            <v>EXPORTA</v>
          </cell>
          <cell r="C131" t="str">
            <v>Vbictoria</v>
          </cell>
          <cell r="D131" t="str">
            <v>NORTE</v>
          </cell>
          <cell r="F131" t="str">
            <v>CHEC</v>
          </cell>
          <cell r="G131">
            <v>4</v>
          </cell>
        </row>
        <row r="132">
          <cell r="A132" t="str">
            <v>IFBT1001</v>
          </cell>
          <cell r="B132" t="str">
            <v>NROTROS</v>
          </cell>
          <cell r="C132" t="str">
            <v>FIBRATOLIMA TEXTILES</v>
          </cell>
          <cell r="D132" t="str">
            <v>CENTRO</v>
          </cell>
          <cell r="F132" t="str">
            <v>EEPPM</v>
          </cell>
          <cell r="G132">
            <v>3</v>
          </cell>
        </row>
        <row r="133">
          <cell r="A133" t="str">
            <v>IHUI1019</v>
          </cell>
          <cell r="B133" t="str">
            <v>EXPORTA</v>
          </cell>
          <cell r="C133" t="str">
            <v>El Bote - Huila</v>
          </cell>
          <cell r="D133" t="str">
            <v>SUR</v>
          </cell>
          <cell r="F133" t="str">
            <v>HUILA</v>
          </cell>
          <cell r="G133">
            <v>4</v>
          </cell>
        </row>
        <row r="134">
          <cell r="A134" t="str">
            <v>IHUI1020</v>
          </cell>
          <cell r="B134" t="str">
            <v>EXPORTA</v>
          </cell>
          <cell r="C134" t="str">
            <v>El Bote - Huila</v>
          </cell>
          <cell r="D134" t="str">
            <v>SUR</v>
          </cell>
          <cell r="F134" t="str">
            <v>HUILA</v>
          </cell>
          <cell r="G134">
            <v>4</v>
          </cell>
        </row>
        <row r="135">
          <cell r="A135" t="str">
            <v>ILPQ1001</v>
          </cell>
          <cell r="B135" t="str">
            <v>NROTROS</v>
          </cell>
          <cell r="C135" t="str">
            <v>ECOPETROL LA PARROQUIA</v>
          </cell>
          <cell r="D135" t="str">
            <v>NORTE</v>
          </cell>
          <cell r="F135" t="str">
            <v>ELECTROHUILA</v>
          </cell>
          <cell r="G135">
            <v>3</v>
          </cell>
        </row>
        <row r="136">
          <cell r="A136" t="str">
            <v>ISPN1001</v>
          </cell>
          <cell r="B136" t="str">
            <v>NROTROS</v>
          </cell>
          <cell r="C136" t="str">
            <v>ARROZ DIANA S.A</v>
          </cell>
          <cell r="D136" t="str">
            <v>SUR</v>
          </cell>
          <cell r="E136">
            <v>37257</v>
          </cell>
          <cell r="F136" t="str">
            <v>ISAGEN</v>
          </cell>
          <cell r="G136">
            <v>3</v>
          </cell>
        </row>
        <row r="137">
          <cell r="A137" t="str">
            <v>ITLM1001</v>
          </cell>
          <cell r="B137" t="str">
            <v>IMPORTA</v>
          </cell>
          <cell r="C137" t="str">
            <v>Regivit</v>
          </cell>
          <cell r="D137" t="str">
            <v>CENTRO</v>
          </cell>
          <cell r="F137" t="str">
            <v>CHEC</v>
          </cell>
          <cell r="G137">
            <v>4</v>
          </cell>
        </row>
        <row r="138">
          <cell r="A138" t="str">
            <v>ITLM1005</v>
          </cell>
          <cell r="B138" t="str">
            <v>IMPORTA</v>
          </cell>
          <cell r="C138" t="str">
            <v>S.T.N - Mirolindo</v>
          </cell>
          <cell r="D138" t="str">
            <v>CENTRO</v>
          </cell>
          <cell r="F138" t="str">
            <v>ISA</v>
          </cell>
          <cell r="G138" t="str">
            <v>STN</v>
          </cell>
        </row>
        <row r="139">
          <cell r="A139" t="str">
            <v>ITLM1015</v>
          </cell>
          <cell r="B139" t="str">
            <v>IMPORTA</v>
          </cell>
          <cell r="C139" t="str">
            <v>Prado1</v>
          </cell>
          <cell r="D139" t="str">
            <v>SUR</v>
          </cell>
          <cell r="F139" t="str">
            <v>EGETSA</v>
          </cell>
        </row>
        <row r="140">
          <cell r="A140" t="str">
            <v>ITLM1016</v>
          </cell>
          <cell r="B140" t="str">
            <v>IMPORTA</v>
          </cell>
          <cell r="C140" t="str">
            <v>Prado2</v>
          </cell>
          <cell r="D140" t="str">
            <v>SUR</v>
          </cell>
          <cell r="F140" t="str">
            <v>EGETSA</v>
          </cell>
        </row>
        <row r="141">
          <cell r="A141" t="str">
            <v>ITLM1017</v>
          </cell>
          <cell r="B141" t="str">
            <v>IMPORTA</v>
          </cell>
          <cell r="C141" t="str">
            <v>Prado3</v>
          </cell>
          <cell r="D141" t="str">
            <v>SUR</v>
          </cell>
          <cell r="F141" t="str">
            <v>EGETSA</v>
          </cell>
        </row>
        <row r="142">
          <cell r="A142" t="str">
            <v>ITLM1018</v>
          </cell>
          <cell r="B142" t="str">
            <v>IMPORTA</v>
          </cell>
          <cell r="C142" t="str">
            <v>Prado4</v>
          </cell>
          <cell r="D142" t="str">
            <v>SUR</v>
          </cell>
          <cell r="F142" t="str">
            <v>EGETSA</v>
          </cell>
        </row>
        <row r="143">
          <cell r="A143" t="str">
            <v>ITLM1030</v>
          </cell>
          <cell r="B143" t="str">
            <v>IMPORTA</v>
          </cell>
          <cell r="C143" t="str">
            <v>Guaca</v>
          </cell>
          <cell r="D143" t="str">
            <v>SUR</v>
          </cell>
          <cell r="F143" t="str">
            <v>CODENSA</v>
          </cell>
          <cell r="G143">
            <v>4</v>
          </cell>
        </row>
        <row r="144">
          <cell r="A144" t="str">
            <v>ITLM1031</v>
          </cell>
          <cell r="B144" t="str">
            <v>IMPORTA</v>
          </cell>
          <cell r="C144" t="str">
            <v>S.T.N - Guaca</v>
          </cell>
          <cell r="D144" t="str">
            <v>SUR</v>
          </cell>
          <cell r="F144" t="str">
            <v>CODENSA</v>
          </cell>
          <cell r="G144" t="str">
            <v>STN</v>
          </cell>
        </row>
        <row r="145">
          <cell r="A145" t="str">
            <v>ITLM1033</v>
          </cell>
          <cell r="B145" t="str">
            <v>IMPORTA</v>
          </cell>
          <cell r="C145" t="str">
            <v>S.T.N - San Felipe</v>
          </cell>
          <cell r="D145" t="str">
            <v>NORTE</v>
          </cell>
          <cell r="F145" t="str">
            <v>ISA</v>
          </cell>
          <cell r="G145" t="str">
            <v>STN</v>
          </cell>
        </row>
        <row r="146">
          <cell r="A146" t="str">
            <v>ITLM1034</v>
          </cell>
          <cell r="B146" t="str">
            <v>IMPORTA</v>
          </cell>
          <cell r="C146" t="str">
            <v>ARIZONA - ALPUJARRA</v>
          </cell>
          <cell r="D146" t="str">
            <v>SUR</v>
          </cell>
          <cell r="E146">
            <v>38041</v>
          </cell>
          <cell r="F146" t="str">
            <v>HUILA</v>
          </cell>
          <cell r="G146">
            <v>2</v>
          </cell>
        </row>
        <row r="147">
          <cell r="A147" t="str">
            <v>ITLM2014</v>
          </cell>
          <cell r="B147" t="str">
            <v>IMPORTA</v>
          </cell>
          <cell r="C147" t="str">
            <v>Padua</v>
          </cell>
          <cell r="D147" t="str">
            <v>NORTE</v>
          </cell>
          <cell r="F147" t="str">
            <v>CHEC</v>
          </cell>
        </row>
        <row r="148">
          <cell r="A148" t="str">
            <v>ITLMC001</v>
          </cell>
          <cell r="B148" t="str">
            <v>NRTOLIMA</v>
          </cell>
          <cell r="C148" t="str">
            <v>Alumbrado Publico Ibague</v>
          </cell>
          <cell r="D148" t="str">
            <v>TOLIMA</v>
          </cell>
          <cell r="F148" t="str">
            <v>TOLIMA</v>
          </cell>
          <cell r="G148">
            <v>2</v>
          </cell>
        </row>
        <row r="149">
          <cell r="A149" t="str">
            <v>ITLS1001</v>
          </cell>
          <cell r="B149" t="str">
            <v>NROTROS</v>
          </cell>
          <cell r="C149" t="str">
            <v>CAFAM</v>
          </cell>
          <cell r="D149" t="str">
            <v>SUR</v>
          </cell>
          <cell r="E149">
            <v>37257</v>
          </cell>
          <cell r="F149" t="str">
            <v>EMGESA</v>
          </cell>
          <cell r="G149">
            <v>3</v>
          </cell>
        </row>
        <row r="150">
          <cell r="A150" t="str">
            <v>ITPDC001</v>
          </cell>
          <cell r="B150" t="str">
            <v>EXPORTA</v>
          </cell>
          <cell r="C150" t="str">
            <v>Termopiedras</v>
          </cell>
          <cell r="D150" t="str">
            <v>CENTRO</v>
          </cell>
          <cell r="F150" t="str">
            <v>TERMOPIEDRAS</v>
          </cell>
        </row>
        <row r="151">
          <cell r="A151" t="str">
            <v>ITXP1001</v>
          </cell>
          <cell r="B151" t="str">
            <v>NROTROS</v>
          </cell>
          <cell r="C151" t="str">
            <v>TEXPINAL</v>
          </cell>
          <cell r="D151" t="str">
            <v>SUR</v>
          </cell>
          <cell r="F151" t="str">
            <v>ISAGEN</v>
          </cell>
          <cell r="G151">
            <v>3</v>
          </cell>
        </row>
      </sheetData>
      <sheetData sheetId="1" refreshError="1">
        <row r="1">
          <cell r="A1" t="str">
            <v>CODIGO</v>
          </cell>
          <cell r="B1" t="str">
            <v>C_CUENTA</v>
          </cell>
          <cell r="C1" t="str">
            <v>NOMBRE</v>
          </cell>
        </row>
        <row r="2">
          <cell r="A2" t="str">
            <v>I1AAB001</v>
          </cell>
          <cell r="B2">
            <v>274658</v>
          </cell>
          <cell r="C2" t="str">
            <v>UNION DE ARROCEROS  - SAN JOAQ</v>
          </cell>
        </row>
        <row r="3">
          <cell r="A3" t="str">
            <v>I1ARH001</v>
          </cell>
          <cell r="B3">
            <v>290004</v>
          </cell>
          <cell r="C3" t="str">
            <v>MOLINO FLORHUILA S.A CHICO</v>
          </cell>
        </row>
        <row r="4">
          <cell r="A4" t="str">
            <v>I2AFQ001</v>
          </cell>
          <cell r="B4">
            <v>290003</v>
          </cell>
          <cell r="C4" t="str">
            <v>Inversiones Roa V.Solano S.C</v>
          </cell>
        </row>
        <row r="5">
          <cell r="A5" t="str">
            <v>I2AW3001</v>
          </cell>
          <cell r="B5">
            <v>274660</v>
          </cell>
          <cell r="C5" t="str">
            <v>UNION DE ARROCEROS  - ESPINAL</v>
          </cell>
        </row>
        <row r="6">
          <cell r="A6" t="str">
            <v>I2AXK001</v>
          </cell>
          <cell r="B6">
            <v>274657</v>
          </cell>
          <cell r="C6" t="str">
            <v>OPTIMO CADENALCO</v>
          </cell>
        </row>
        <row r="7">
          <cell r="A7" t="str">
            <v>I2B1B001</v>
          </cell>
          <cell r="B7">
            <v>288552</v>
          </cell>
          <cell r="C7" t="str">
            <v>COLOMBIANA DE INCUBACION LTDA</v>
          </cell>
        </row>
        <row r="8">
          <cell r="A8" t="str">
            <v>I2B3C001</v>
          </cell>
          <cell r="B8">
            <v>281883</v>
          </cell>
          <cell r="C8" t="str">
            <v>INDUSTRIAS ALIADAS</v>
          </cell>
        </row>
        <row r="9">
          <cell r="A9" t="str">
            <v>I2BIM001</v>
          </cell>
          <cell r="B9">
            <v>275167</v>
          </cell>
          <cell r="C9" t="str">
            <v>Molino Pajonales</v>
          </cell>
        </row>
        <row r="10">
          <cell r="A10" t="str">
            <v>I2C15001</v>
          </cell>
          <cell r="B10">
            <v>274649</v>
          </cell>
          <cell r="C10" t="str">
            <v>GASEOSAS MARIQUITA</v>
          </cell>
        </row>
        <row r="11">
          <cell r="A11" t="str">
            <v>I2C5A001</v>
          </cell>
          <cell r="B11">
            <v>290010</v>
          </cell>
          <cell r="C11" t="str">
            <v>COMANDO AEREO  DE APOYO TACTIC</v>
          </cell>
        </row>
        <row r="12">
          <cell r="A12" t="str">
            <v>I2C5B001</v>
          </cell>
          <cell r="B12">
            <v>290008</v>
          </cell>
          <cell r="C12" t="str">
            <v>CIRCULO DE SUBOFICIALES FF.MM</v>
          </cell>
        </row>
        <row r="13">
          <cell r="A13" t="str">
            <v>I2C5D001</v>
          </cell>
          <cell r="B13">
            <v>290035</v>
          </cell>
          <cell r="C13" t="str">
            <v>Soc.Hotelera del Tolima SOFITEL</v>
          </cell>
        </row>
        <row r="14">
          <cell r="A14" t="str">
            <v>I2C5E001</v>
          </cell>
          <cell r="B14">
            <v>290993</v>
          </cell>
          <cell r="C14" t="str">
            <v>IBAL</v>
          </cell>
        </row>
        <row r="15">
          <cell r="A15" t="str">
            <v>I2C6P001</v>
          </cell>
          <cell r="B15">
            <v>275165</v>
          </cell>
          <cell r="C15" t="str">
            <v>DESMOTOLIMA S.A.E.S.P</v>
          </cell>
        </row>
        <row r="16">
          <cell r="A16" t="str">
            <v>I2C8O001</v>
          </cell>
          <cell r="B16">
            <v>290992</v>
          </cell>
          <cell r="C16" t="str">
            <v>AGROZ</v>
          </cell>
        </row>
        <row r="17">
          <cell r="A17" t="str">
            <v>I2CBI001</v>
          </cell>
          <cell r="B17">
            <v>290991</v>
          </cell>
          <cell r="C17" t="str">
            <v>Coruniversitaria</v>
          </cell>
        </row>
        <row r="18">
          <cell r="A18" t="str">
            <v>I2CBK001</v>
          </cell>
          <cell r="B18">
            <v>260</v>
          </cell>
          <cell r="C18" t="str">
            <v xml:space="preserve">GRUPO CONCALIDAD </v>
          </cell>
        </row>
        <row r="19">
          <cell r="A19" t="str">
            <v>I2CGX001</v>
          </cell>
          <cell r="B19">
            <v>290994</v>
          </cell>
          <cell r="C19" t="str">
            <v>PANAMCO INDEGA</v>
          </cell>
        </row>
        <row r="20">
          <cell r="A20" t="str">
            <v>I2CKB001</v>
          </cell>
          <cell r="B20">
            <v>290002</v>
          </cell>
          <cell r="C20" t="str">
            <v>FATEXTOL PLANTA</v>
          </cell>
        </row>
        <row r="21">
          <cell r="A21" t="str">
            <v>I2CKD001</v>
          </cell>
          <cell r="B21">
            <v>383</v>
          </cell>
          <cell r="C21" t="str">
            <v>FIT LTDA</v>
          </cell>
        </row>
        <row r="22">
          <cell r="A22" t="str">
            <v>I2CON001</v>
          </cell>
          <cell r="B22">
            <v>275058</v>
          </cell>
          <cell r="C22" t="str">
            <v>MOLINO TEQUENDAMA</v>
          </cell>
        </row>
        <row r="23">
          <cell r="A23" t="str">
            <v>I2CQA001</v>
          </cell>
          <cell r="B23">
            <v>275166</v>
          </cell>
          <cell r="C23" t="str">
            <v>Hacienda Pajonales</v>
          </cell>
        </row>
        <row r="24">
          <cell r="A24" t="str">
            <v>I2CQI001</v>
          </cell>
          <cell r="B24">
            <v>275164</v>
          </cell>
          <cell r="C24" t="str">
            <v>HACIENDA EL TRIUNFO</v>
          </cell>
        </row>
        <row r="25">
          <cell r="A25" t="str">
            <v>I2CQN001</v>
          </cell>
          <cell r="B25">
            <v>275163</v>
          </cell>
          <cell r="C25" t="str">
            <v>HUEVOS ORO LTDA</v>
          </cell>
        </row>
        <row r="26">
          <cell r="A26" t="str">
            <v>I2CVA001</v>
          </cell>
          <cell r="B26">
            <v>275162</v>
          </cell>
          <cell r="C26" t="str">
            <v>PERIODICO EL NUEVO DIA</v>
          </cell>
        </row>
        <row r="27">
          <cell r="A27" t="str">
            <v>I2CYS001</v>
          </cell>
          <cell r="B27">
            <v>564</v>
          </cell>
          <cell r="C27" t="str">
            <v>colesxelsos</v>
          </cell>
        </row>
        <row r="28">
          <cell r="A28" t="str">
            <v>I2CZE001</v>
          </cell>
          <cell r="B28">
            <v>275061</v>
          </cell>
          <cell r="C28" t="str">
            <v>AGRICOLA SAN MARINO</v>
          </cell>
        </row>
        <row r="29">
          <cell r="A29" t="str">
            <v>I2D13001</v>
          </cell>
          <cell r="B29">
            <v>275117</v>
          </cell>
          <cell r="C29" t="str">
            <v>CARCAFE-MEMBER OF VOLCAFE</v>
          </cell>
        </row>
        <row r="30">
          <cell r="A30" t="str">
            <v>I2D2M001</v>
          </cell>
          <cell r="B30">
            <v>289146</v>
          </cell>
          <cell r="C30" t="str">
            <v>GRANJA BUENOS AIRES S.A</v>
          </cell>
        </row>
        <row r="31">
          <cell r="A31" t="str">
            <v>I2DG8001</v>
          </cell>
          <cell r="B31">
            <v>290011</v>
          </cell>
          <cell r="C31" t="str">
            <v>FEDEARROZ-PLANTA DE SEMILLAS</v>
          </cell>
        </row>
        <row r="32">
          <cell r="A32" t="str">
            <v>I2DGB001</v>
          </cell>
          <cell r="B32">
            <v>277307</v>
          </cell>
          <cell r="C32" t="str">
            <v>ECOPETROL GUALANDAY</v>
          </cell>
        </row>
        <row r="33">
          <cell r="A33" t="str">
            <v>I2DHD001</v>
          </cell>
          <cell r="B33">
            <v>277229</v>
          </cell>
          <cell r="C33" t="str">
            <v>Avícola Colombiana San Felipe</v>
          </cell>
        </row>
        <row r="34">
          <cell r="A34" t="str">
            <v>I2DHF001</v>
          </cell>
          <cell r="B34">
            <v>275748</v>
          </cell>
          <cell r="C34" t="str">
            <v>MOBIL DE COLOMBIA S.A - GUALAN</v>
          </cell>
        </row>
        <row r="35">
          <cell r="A35" t="str">
            <v>I2DIT001</v>
          </cell>
          <cell r="B35">
            <v>278315</v>
          </cell>
          <cell r="C35" t="str">
            <v>ARROCERA LA MARIA</v>
          </cell>
        </row>
        <row r="36">
          <cell r="A36" t="str">
            <v>I2DKR001</v>
          </cell>
          <cell r="B36">
            <v>278316</v>
          </cell>
          <cell r="C36" t="str">
            <v>KOKORIKO IBAGUE KRA 3</v>
          </cell>
        </row>
        <row r="37">
          <cell r="A37" t="str">
            <v>I2DKS001</v>
          </cell>
          <cell r="B37">
            <v>278317</v>
          </cell>
          <cell r="C37" t="str">
            <v>KOKORIKO IBAGUE KRA 5</v>
          </cell>
        </row>
        <row r="38">
          <cell r="A38" t="str">
            <v>I2DLC001</v>
          </cell>
          <cell r="B38">
            <v>298</v>
          </cell>
          <cell r="C38" t="str">
            <v>Proarroz S.A</v>
          </cell>
        </row>
        <row r="39">
          <cell r="A39" t="str">
            <v>I2DT3001</v>
          </cell>
          <cell r="B39">
            <v>281227</v>
          </cell>
          <cell r="C39" t="str">
            <v>ECOPETROL CAMPO TOLDADO</v>
          </cell>
        </row>
        <row r="40">
          <cell r="A40" t="str">
            <v>I2DY3001</v>
          </cell>
          <cell r="B40">
            <v>282200</v>
          </cell>
          <cell r="C40" t="str">
            <v>S.K.N. LA GAITANA</v>
          </cell>
        </row>
        <row r="41">
          <cell r="A41" t="str">
            <v>I2DYX001</v>
          </cell>
          <cell r="B41">
            <v>282213</v>
          </cell>
          <cell r="C41" t="str">
            <v>KOKORIKO MELGAR</v>
          </cell>
        </row>
        <row r="42">
          <cell r="A42" t="str">
            <v>I2DYY001</v>
          </cell>
          <cell r="B42">
            <v>282214</v>
          </cell>
          <cell r="C42" t="str">
            <v>KOKORIKO MELGAR - PARQUE PPAL</v>
          </cell>
        </row>
        <row r="43">
          <cell r="A43" t="str">
            <v>I2DZT001</v>
          </cell>
          <cell r="B43">
            <v>282161</v>
          </cell>
          <cell r="C43" t="str">
            <v>Avícola Colombiana La Esperanza</v>
          </cell>
        </row>
        <row r="44">
          <cell r="A44" t="str">
            <v>I2E2C001</v>
          </cell>
          <cell r="B44">
            <v>283546</v>
          </cell>
          <cell r="C44" t="str">
            <v>Avícola Colombiana El Agrado</v>
          </cell>
        </row>
        <row r="45">
          <cell r="A45" t="str">
            <v>I2EAP001</v>
          </cell>
          <cell r="B45">
            <v>286148</v>
          </cell>
          <cell r="C45" t="str">
            <v>Avícola Colombiana Las Palmas</v>
          </cell>
        </row>
        <row r="46">
          <cell r="A46" t="str">
            <v>I2EFU001</v>
          </cell>
          <cell r="B46">
            <v>288551</v>
          </cell>
          <cell r="C46" t="str">
            <v>ECOPETROL CAMPO QUIMBAYA</v>
          </cell>
        </row>
        <row r="47">
          <cell r="A47" t="str">
            <v>I2EGH001</v>
          </cell>
          <cell r="B47">
            <v>288324</v>
          </cell>
          <cell r="C47" t="str">
            <v>Inveragro</v>
          </cell>
        </row>
        <row r="48">
          <cell r="A48" t="str">
            <v>I2EHH001</v>
          </cell>
          <cell r="B48">
            <v>290046</v>
          </cell>
          <cell r="C48" t="str">
            <v>ELIAS ACOSTA Y CIA. S.C</v>
          </cell>
        </row>
        <row r="49">
          <cell r="A49" t="str">
            <v>I2EHV001</v>
          </cell>
          <cell r="B49">
            <v>275168</v>
          </cell>
          <cell r="C49" t="str">
            <v>ARROCERA BOLUGA</v>
          </cell>
        </row>
        <row r="50">
          <cell r="A50" t="str">
            <v>I2ELF001</v>
          </cell>
          <cell r="B50">
            <v>289323</v>
          </cell>
          <cell r="C50" t="str">
            <v>S.K.N CARIBECAFE LTDA-TOLIMA</v>
          </cell>
        </row>
        <row r="51">
          <cell r="A51" t="str">
            <v>I2ENK001</v>
          </cell>
          <cell r="B51">
            <v>278975</v>
          </cell>
          <cell r="C51" t="str">
            <v>MERCACENTRO 4</v>
          </cell>
        </row>
        <row r="52">
          <cell r="A52" t="str">
            <v>I2EQ9001</v>
          </cell>
          <cell r="B52">
            <v>291940</v>
          </cell>
          <cell r="C52" t="str">
            <v>PISCILAGO</v>
          </cell>
        </row>
        <row r="53">
          <cell r="A53" t="str">
            <v>I2ERG001</v>
          </cell>
          <cell r="B53">
            <v>285</v>
          </cell>
          <cell r="C53" t="str">
            <v>Trilladora pijao</v>
          </cell>
        </row>
        <row r="54">
          <cell r="A54" t="str">
            <v>I2ERP001</v>
          </cell>
          <cell r="B54">
            <v>110</v>
          </cell>
          <cell r="C54" t="str">
            <v>CLUB DE LA POLICIA</v>
          </cell>
        </row>
        <row r="55">
          <cell r="A55" t="str">
            <v>I2ESG001</v>
          </cell>
          <cell r="B55">
            <v>294227</v>
          </cell>
          <cell r="C55" t="str">
            <v>Casa de Moneda</v>
          </cell>
        </row>
        <row r="56">
          <cell r="A56" t="str">
            <v>I2EWG001</v>
          </cell>
          <cell r="B56">
            <v>293873</v>
          </cell>
          <cell r="C56" t="str">
            <v>CLINICA DEL TOLIMA</v>
          </cell>
        </row>
        <row r="57">
          <cell r="A57" t="str">
            <v>I2EWI001</v>
          </cell>
          <cell r="B57">
            <v>293866</v>
          </cell>
          <cell r="C57" t="str">
            <v>GRANJA B/AIRES CLASIF. PERALES</v>
          </cell>
        </row>
        <row r="58">
          <cell r="A58" t="str">
            <v>I2EY7001</v>
          </cell>
          <cell r="B58">
            <v>57999</v>
          </cell>
          <cell r="C58" t="str">
            <v>CORPORACION CLUB CAMPESTRE</v>
          </cell>
        </row>
        <row r="59">
          <cell r="A59" t="str">
            <v>I2F2B001</v>
          </cell>
          <cell r="B59">
            <v>296714</v>
          </cell>
          <cell r="C59" t="str">
            <v>Praxedis - Carolina</v>
          </cell>
        </row>
        <row r="60">
          <cell r="A60" t="str">
            <v>I2F2M001</v>
          </cell>
          <cell r="B60">
            <v>296</v>
          </cell>
          <cell r="C60" t="str">
            <v>COOMCAFE LTDA.</v>
          </cell>
        </row>
        <row r="61">
          <cell r="A61" t="str">
            <v>I2F2U001</v>
          </cell>
          <cell r="B61">
            <v>65</v>
          </cell>
          <cell r="C61" t="str">
            <v xml:space="preserve">Edificio del Café </v>
          </cell>
        </row>
        <row r="62">
          <cell r="A62" t="str">
            <v>I2F2V001</v>
          </cell>
          <cell r="B62">
            <v>296154</v>
          </cell>
          <cell r="C62" t="str">
            <v>CLINICA MINERVA</v>
          </cell>
        </row>
        <row r="63">
          <cell r="A63" t="str">
            <v>I2F56001</v>
          </cell>
          <cell r="B63">
            <v>82</v>
          </cell>
          <cell r="C63" t="str">
            <v>CARULLA LA 60</v>
          </cell>
        </row>
        <row r="64">
          <cell r="A64" t="str">
            <v>I2F57001</v>
          </cell>
          <cell r="B64">
            <v>18</v>
          </cell>
          <cell r="C64" t="str">
            <v>CARULLA LA 28</v>
          </cell>
        </row>
        <row r="65">
          <cell r="A65" t="str">
            <v>I2FBM001</v>
          </cell>
          <cell r="B65">
            <v>650</v>
          </cell>
          <cell r="C65" t="str">
            <v>Molino Andes</v>
          </cell>
        </row>
        <row r="66">
          <cell r="A66" t="str">
            <v>I2FC1001</v>
          </cell>
          <cell r="B66">
            <v>218056</v>
          </cell>
          <cell r="C66" t="str">
            <v>trilladora chaparral</v>
          </cell>
        </row>
        <row r="67">
          <cell r="A67" t="str">
            <v>I2FEK001</v>
          </cell>
          <cell r="B67">
            <v>8</v>
          </cell>
          <cell r="C67" t="str">
            <v>telecom ibague</v>
          </cell>
        </row>
        <row r="68">
          <cell r="A68" t="str">
            <v>I2FEL001</v>
          </cell>
          <cell r="B68">
            <v>113</v>
          </cell>
          <cell r="C68" t="str">
            <v>telecom espinal</v>
          </cell>
        </row>
        <row r="69">
          <cell r="A69" t="str">
            <v>I2FHW001</v>
          </cell>
          <cell r="B69">
            <v>178400</v>
          </cell>
          <cell r="C69" t="str">
            <v>PPC LTDA.</v>
          </cell>
        </row>
        <row r="70">
          <cell r="A70" t="str">
            <v>I2FJP001</v>
          </cell>
          <cell r="B70">
            <v>301478</v>
          </cell>
          <cell r="C70" t="str">
            <v>TRIPLEX BRAUN Y CIA LTDA.</v>
          </cell>
        </row>
        <row r="71">
          <cell r="A71" t="str">
            <v>I2FK2001</v>
          </cell>
          <cell r="B71">
            <v>461</v>
          </cell>
          <cell r="C71" t="str">
            <v xml:space="preserve">Molino Espinal </v>
          </cell>
        </row>
        <row r="72">
          <cell r="A72" t="str">
            <v>I2FL5001</v>
          </cell>
          <cell r="B72">
            <v>336</v>
          </cell>
          <cell r="C72" t="str">
            <v>Inversiones Country</v>
          </cell>
        </row>
        <row r="73">
          <cell r="A73" t="str">
            <v>I2FMH001</v>
          </cell>
          <cell r="B73">
            <v>15</v>
          </cell>
          <cell r="C73" t="str">
            <v>Fedco</v>
          </cell>
        </row>
        <row r="74">
          <cell r="A74" t="str">
            <v>I2FMN001</v>
          </cell>
          <cell r="B74">
            <v>290009</v>
          </cell>
          <cell r="C74" t="str">
            <v>CLUB MILITAR LAS MERCEDES</v>
          </cell>
        </row>
        <row r="75">
          <cell r="A75" t="str">
            <v>I2FOB001</v>
          </cell>
          <cell r="B75">
            <v>79</v>
          </cell>
          <cell r="C75" t="str">
            <v>INVERSIONES DOIMA</v>
          </cell>
        </row>
        <row r="76">
          <cell r="A76" t="str">
            <v>I2FS6001</v>
          </cell>
          <cell r="B76">
            <v>257</v>
          </cell>
          <cell r="C76" t="str">
            <v>MOLINO CARIBE</v>
          </cell>
        </row>
        <row r="77">
          <cell r="A77" t="str">
            <v>I2FTQ001</v>
          </cell>
          <cell r="B77">
            <v>247</v>
          </cell>
          <cell r="C77" t="str">
            <v>MOLINO PACANDE</v>
          </cell>
        </row>
        <row r="78">
          <cell r="A78" t="str">
            <v>I2FUV001</v>
          </cell>
          <cell r="B78">
            <v>434</v>
          </cell>
          <cell r="C78" t="str">
            <v>Invers. Arroz Caribe</v>
          </cell>
        </row>
        <row r="79">
          <cell r="A79" t="str">
            <v>I2FUW001</v>
          </cell>
          <cell r="B79">
            <v>305544</v>
          </cell>
          <cell r="C79" t="str">
            <v>MACRO</v>
          </cell>
        </row>
        <row r="80">
          <cell r="A80" t="str">
            <v>I2G2F001</v>
          </cell>
          <cell r="B80">
            <v>1</v>
          </cell>
          <cell r="C80" t="str">
            <v>colesxelsos</v>
          </cell>
        </row>
        <row r="81">
          <cell r="A81" t="str">
            <v>I2G2G001</v>
          </cell>
          <cell r="B81">
            <v>1</v>
          </cell>
          <cell r="C81" t="str">
            <v>Edificio Banco de la Republica</v>
          </cell>
        </row>
        <row r="82">
          <cell r="A82" t="str">
            <v>I2G5L001</v>
          </cell>
          <cell r="C82" t="str">
            <v>INAVIGOR</v>
          </cell>
        </row>
        <row r="83">
          <cell r="A83" t="str">
            <v>I2G5X001</v>
          </cell>
          <cell r="B83" t="str">
            <v>xxxx</v>
          </cell>
          <cell r="C83" t="str">
            <v>PARADOR ROJO MELGAR</v>
          </cell>
        </row>
        <row r="84">
          <cell r="A84" t="str">
            <v>I2G6L001</v>
          </cell>
          <cell r="B84" t="str">
            <v>xxxx</v>
          </cell>
          <cell r="C84" t="str">
            <v>UNIVERSIDAD DEL TOLIMA</v>
          </cell>
        </row>
        <row r="85">
          <cell r="A85" t="str">
            <v>ICDM2001</v>
          </cell>
          <cell r="B85">
            <v>275044</v>
          </cell>
          <cell r="C85" t="str">
            <v>CEMENTOS DIAMANTE</v>
          </cell>
        </row>
        <row r="86">
          <cell r="A86" t="str">
            <v>IFBT1001</v>
          </cell>
          <cell r="B86">
            <v>275096</v>
          </cell>
          <cell r="C86" t="str">
            <v>FIBRATOLIMA TEXTILES</v>
          </cell>
        </row>
        <row r="87">
          <cell r="A87" t="str">
            <v>ILPQ1001</v>
          </cell>
          <cell r="B87">
            <v>275048</v>
          </cell>
          <cell r="C87" t="str">
            <v>ECOPETROL LA PARROQUIA</v>
          </cell>
        </row>
        <row r="88">
          <cell r="A88" t="str">
            <v>ISPN1001</v>
          </cell>
          <cell r="B88">
            <v>290006</v>
          </cell>
          <cell r="C88" t="str">
            <v>ARROZ DIANA S.A</v>
          </cell>
        </row>
        <row r="89">
          <cell r="A89" t="str">
            <v>ITLS1001</v>
          </cell>
          <cell r="B89">
            <v>290000</v>
          </cell>
          <cell r="C89" t="str">
            <v>CAFAM</v>
          </cell>
        </row>
        <row r="90">
          <cell r="A90" t="str">
            <v>ITXP1001</v>
          </cell>
          <cell r="B90">
            <v>290005</v>
          </cell>
          <cell r="C90" t="str">
            <v>TEXPINAL</v>
          </cell>
        </row>
      </sheetData>
      <sheetData sheetId="2" refreshError="1">
        <row r="2">
          <cell r="I2">
            <v>1</v>
          </cell>
          <cell r="J2">
            <v>11.7715</v>
          </cell>
        </row>
        <row r="3">
          <cell r="I3">
            <v>2</v>
          </cell>
          <cell r="J3">
            <v>5.1344000000000003</v>
          </cell>
        </row>
        <row r="4">
          <cell r="I4">
            <v>3</v>
          </cell>
          <cell r="J4">
            <v>2.6128999999999998</v>
          </cell>
        </row>
        <row r="5">
          <cell r="I5">
            <v>4</v>
          </cell>
          <cell r="J5">
            <v>1.19</v>
          </cell>
        </row>
      </sheetData>
      <sheetData sheetId="3"/>
      <sheetData sheetId="4"/>
      <sheetData sheetId="5"/>
      <sheetData sheetId="6" refreshError="1">
        <row r="45">
          <cell r="A45" t="str">
            <v>I1AAB001</v>
          </cell>
          <cell r="B45">
            <v>399930.41</v>
          </cell>
          <cell r="C45" t="str">
            <v>NROTROS</v>
          </cell>
          <cell r="D45" t="str">
            <v>UNION DE ARROCEROS  - SAN JOAQ</v>
          </cell>
        </row>
        <row r="46">
          <cell r="A46" t="str">
            <v>I1ARH001</v>
          </cell>
          <cell r="B46">
            <v>506103.13</v>
          </cell>
          <cell r="C46" t="str">
            <v>NROTROS</v>
          </cell>
          <cell r="D46" t="str">
            <v>MOLINO FLORHUILA S.A CHICO</v>
          </cell>
        </row>
        <row r="47">
          <cell r="A47" t="str">
            <v>I2AFQ001</v>
          </cell>
          <cell r="B47">
            <v>470875.18</v>
          </cell>
          <cell r="C47" t="str">
            <v>NROTROS</v>
          </cell>
          <cell r="D47" t="str">
            <v>INVERSIONES ROA V. SOLANO S.C</v>
          </cell>
        </row>
        <row r="48">
          <cell r="A48" t="str">
            <v>I2AW3001</v>
          </cell>
          <cell r="B48">
            <v>202193.69</v>
          </cell>
          <cell r="C48" t="str">
            <v>NROTROS</v>
          </cell>
          <cell r="D48" t="str">
            <v>UNION DE ARROCEROS  - ESPINAL</v>
          </cell>
        </row>
        <row r="49">
          <cell r="A49" t="str">
            <v>I2AXK001</v>
          </cell>
          <cell r="B49">
            <v>395608.24</v>
          </cell>
          <cell r="C49" t="str">
            <v>NROTROS</v>
          </cell>
          <cell r="D49" t="str">
            <v>HIPERMERCADO OPTIMO CADENALCO</v>
          </cell>
        </row>
        <row r="50">
          <cell r="A50" t="str">
            <v>I2B1B001</v>
          </cell>
          <cell r="B50">
            <v>284497.90999999997</v>
          </cell>
          <cell r="C50" t="str">
            <v>NROTROS</v>
          </cell>
          <cell r="D50" t="str">
            <v>COLOMBIANA DE INCUBACION LTDA</v>
          </cell>
        </row>
        <row r="51">
          <cell r="A51" t="str">
            <v>I2B3C001</v>
          </cell>
          <cell r="B51">
            <v>365810.24</v>
          </cell>
          <cell r="C51" t="str">
            <v>NROTROS</v>
          </cell>
          <cell r="D51" t="str">
            <v>INDUSTRIAS ALIADAS</v>
          </cell>
        </row>
        <row r="52">
          <cell r="A52" t="str">
            <v>I2BIM001</v>
          </cell>
          <cell r="B52">
            <v>231913.06</v>
          </cell>
          <cell r="C52" t="str">
            <v>NROTROS</v>
          </cell>
          <cell r="D52" t="str">
            <v>MOLINO PAJONALES</v>
          </cell>
        </row>
        <row r="53">
          <cell r="A53" t="str">
            <v>I2C15001</v>
          </cell>
          <cell r="B53">
            <v>70471.539999999994</v>
          </cell>
          <cell r="C53" t="str">
            <v>NROTROS</v>
          </cell>
          <cell r="D53" t="str">
            <v>GASEOSAS MARIQUITA</v>
          </cell>
        </row>
        <row r="54">
          <cell r="A54" t="str">
            <v>I2C5A001</v>
          </cell>
          <cell r="B54">
            <v>348929.05</v>
          </cell>
          <cell r="C54" t="str">
            <v>NROTROS</v>
          </cell>
          <cell r="D54" t="str">
            <v>COMANDO AEREO  DE APOYO TACTIC</v>
          </cell>
        </row>
        <row r="55">
          <cell r="A55" t="str">
            <v>I2C5B001</v>
          </cell>
          <cell r="B55">
            <v>134878.94</v>
          </cell>
          <cell r="C55" t="str">
            <v>NROTROS</v>
          </cell>
          <cell r="D55" t="str">
            <v>CIRCULO DE SUBOFICIALES FF.MM</v>
          </cell>
        </row>
        <row r="56">
          <cell r="A56" t="str">
            <v>I2C5D001</v>
          </cell>
          <cell r="B56">
            <v>74683.97</v>
          </cell>
          <cell r="C56" t="str">
            <v>NROTROS</v>
          </cell>
          <cell r="D56" t="str">
            <v>SOC. HOTELERA DELTOLIMA SOFI</v>
          </cell>
        </row>
        <row r="57">
          <cell r="A57" t="str">
            <v>I2C5E001</v>
          </cell>
          <cell r="B57">
            <v>88027.55</v>
          </cell>
          <cell r="C57" t="str">
            <v>NROTROS</v>
          </cell>
          <cell r="D57" t="str">
            <v>IBAL</v>
          </cell>
        </row>
        <row r="58">
          <cell r="A58" t="str">
            <v>I2C6P001</v>
          </cell>
          <cell r="B58">
            <v>59946.16</v>
          </cell>
          <cell r="C58" t="str">
            <v>NROTROS</v>
          </cell>
          <cell r="D58" t="str">
            <v>DESMOTOLIMA S.A.E.S.P</v>
          </cell>
        </row>
        <row r="59">
          <cell r="A59" t="str">
            <v>I2C8O001</v>
          </cell>
          <cell r="B59">
            <v>46805.38</v>
          </cell>
          <cell r="C59" t="str">
            <v>NROTROS</v>
          </cell>
          <cell r="D59" t="str">
            <v>AGROZ</v>
          </cell>
        </row>
        <row r="60">
          <cell r="A60" t="str">
            <v>I2CKB001</v>
          </cell>
          <cell r="B60">
            <v>216845.99</v>
          </cell>
          <cell r="C60" t="str">
            <v>NROTROS</v>
          </cell>
          <cell r="D60" t="str">
            <v>FATEXTOL PLANTA</v>
          </cell>
        </row>
        <row r="61">
          <cell r="A61" t="str">
            <v>I2CQA001</v>
          </cell>
          <cell r="B61">
            <v>35561.269999999997</v>
          </cell>
          <cell r="C61" t="str">
            <v>NROTROS</v>
          </cell>
          <cell r="D61" t="str">
            <v>CIA AGROP E IND. PAJONALES S.A</v>
          </cell>
        </row>
        <row r="62">
          <cell r="A62" t="str">
            <v>I2CQI001</v>
          </cell>
          <cell r="B62">
            <v>32522.3</v>
          </cell>
          <cell r="C62" t="str">
            <v>NROTROS</v>
          </cell>
          <cell r="D62" t="str">
            <v>HACIENDA EL TRIUNFO</v>
          </cell>
        </row>
        <row r="63">
          <cell r="A63" t="str">
            <v>I2CQN001</v>
          </cell>
          <cell r="B63">
            <v>46242.66</v>
          </cell>
          <cell r="C63" t="str">
            <v>NROTROS</v>
          </cell>
          <cell r="D63" t="str">
            <v>HUEVOS ORO LTDA</v>
          </cell>
        </row>
        <row r="64">
          <cell r="A64" t="str">
            <v>I2CVA001</v>
          </cell>
          <cell r="B64">
            <v>9703.81</v>
          </cell>
          <cell r="C64" t="str">
            <v>NROTROS</v>
          </cell>
          <cell r="D64" t="str">
            <v>PERIODICO EL NUEVO DIA</v>
          </cell>
        </row>
        <row r="65">
          <cell r="A65" t="str">
            <v>I2CZE001</v>
          </cell>
          <cell r="B65">
            <v>58111.66</v>
          </cell>
          <cell r="C65" t="str">
            <v>NROTROS</v>
          </cell>
          <cell r="D65" t="str">
            <v>AGRICOLA SAN MARINO</v>
          </cell>
        </row>
        <row r="66">
          <cell r="A66" t="str">
            <v>I2D13001</v>
          </cell>
          <cell r="B66">
            <v>78691.63</v>
          </cell>
          <cell r="C66" t="str">
            <v>NROTROS</v>
          </cell>
          <cell r="D66" t="str">
            <v>CARCAFE-MEMBER OF VOLCAFE GROU</v>
          </cell>
        </row>
        <row r="67">
          <cell r="A67" t="str">
            <v>I2D2M001</v>
          </cell>
          <cell r="B67">
            <v>102847.51</v>
          </cell>
          <cell r="C67" t="str">
            <v>NROTROS</v>
          </cell>
          <cell r="D67" t="str">
            <v>GRANJA BUENOS AIRES S.A</v>
          </cell>
        </row>
        <row r="68">
          <cell r="A68" t="str">
            <v>I2DG8001</v>
          </cell>
          <cell r="B68">
            <v>47086.29</v>
          </cell>
          <cell r="C68" t="str">
            <v>NROTROS</v>
          </cell>
          <cell r="D68" t="str">
            <v>FEDEARROZ-PLANTA DE SEMILLAS</v>
          </cell>
        </row>
        <row r="69">
          <cell r="A69" t="str">
            <v>I2DGB001</v>
          </cell>
          <cell r="B69">
            <v>64717.53</v>
          </cell>
          <cell r="C69" t="str">
            <v>NROTROS</v>
          </cell>
          <cell r="D69" t="str">
            <v>ECOPETROL GUALANDAY</v>
          </cell>
        </row>
        <row r="70">
          <cell r="A70" t="str">
            <v>I2DHD001</v>
          </cell>
          <cell r="B70">
            <v>117383.33</v>
          </cell>
          <cell r="C70" t="str">
            <v>NROTROS</v>
          </cell>
          <cell r="D70" t="str">
            <v>AVICOLA COLOMBIANA -SAN FELIPE</v>
          </cell>
        </row>
        <row r="71">
          <cell r="A71" t="str">
            <v>I2DHF001</v>
          </cell>
          <cell r="B71">
            <v>24548.45</v>
          </cell>
          <cell r="C71" t="str">
            <v>NROTROS</v>
          </cell>
          <cell r="D71" t="str">
            <v>MOBIL DE COLOMBIA S.A - GUALAN</v>
          </cell>
        </row>
        <row r="72">
          <cell r="A72" t="str">
            <v>I2DKR001</v>
          </cell>
          <cell r="B72">
            <v>14879.02</v>
          </cell>
          <cell r="C72" t="str">
            <v>NROTROS</v>
          </cell>
          <cell r="D72" t="str">
            <v>KOKORIKO IBAGUE KRA 3</v>
          </cell>
        </row>
        <row r="73">
          <cell r="A73" t="str">
            <v>I2DKS001</v>
          </cell>
          <cell r="B73">
            <v>10821.84</v>
          </cell>
          <cell r="C73" t="str">
            <v>NROTROS</v>
          </cell>
          <cell r="D73" t="str">
            <v>KOKORIKO IBAGUE KRA 5</v>
          </cell>
        </row>
        <row r="74">
          <cell r="A74" t="str">
            <v>I2DT3001</v>
          </cell>
          <cell r="B74">
            <v>677112.61</v>
          </cell>
          <cell r="C74" t="str">
            <v>NROTROS</v>
          </cell>
          <cell r="D74" t="str">
            <v>ECOPETROL CAMPO TOLDADO</v>
          </cell>
        </row>
        <row r="75">
          <cell r="A75" t="str">
            <v>I2DY3001</v>
          </cell>
          <cell r="B75">
            <v>81427.08</v>
          </cell>
          <cell r="C75" t="str">
            <v>NROTROS</v>
          </cell>
          <cell r="D75" t="str">
            <v>S.K.N. LA GAITANA</v>
          </cell>
        </row>
        <row r="76">
          <cell r="A76" t="str">
            <v>I2DYX001</v>
          </cell>
          <cell r="B76">
            <v>23213.09</v>
          </cell>
          <cell r="C76" t="str">
            <v>NROTROS</v>
          </cell>
          <cell r="D76" t="str">
            <v>KOKORIKO MELGAR</v>
          </cell>
        </row>
        <row r="77">
          <cell r="A77" t="str">
            <v>I2DYY001</v>
          </cell>
          <cell r="B77">
            <v>11056.72</v>
          </cell>
          <cell r="C77" t="str">
            <v>NROTROS</v>
          </cell>
          <cell r="D77" t="str">
            <v>KOKORIKO MELGAR - PARQUE PPAL</v>
          </cell>
        </row>
        <row r="78">
          <cell r="A78" t="str">
            <v>I2DZT001</v>
          </cell>
          <cell r="B78">
            <v>23714.9</v>
          </cell>
          <cell r="C78" t="str">
            <v>NROTROS</v>
          </cell>
          <cell r="D78" t="str">
            <v>AVICOLA COLOMBIANA-LA ESPERANZ</v>
          </cell>
        </row>
        <row r="79">
          <cell r="A79" t="str">
            <v>I2E2C001</v>
          </cell>
          <cell r="B79">
            <v>13888.34</v>
          </cell>
          <cell r="C79" t="str">
            <v>NROTROS</v>
          </cell>
          <cell r="D79" t="str">
            <v>AVICOLA COLOMBIANA - EL AGRADO</v>
          </cell>
        </row>
        <row r="80">
          <cell r="A80" t="str">
            <v>I2EAP001</v>
          </cell>
          <cell r="B80">
            <v>109678.28</v>
          </cell>
          <cell r="C80" t="str">
            <v>NROTROS</v>
          </cell>
          <cell r="D80" t="str">
            <v>AVICOLA COLOMBIANA-LAS PALMAS</v>
          </cell>
        </row>
        <row r="81">
          <cell r="A81" t="str">
            <v>I2EFU001</v>
          </cell>
          <cell r="B81">
            <v>27174.959999999999</v>
          </cell>
          <cell r="C81" t="str">
            <v>NROTROS</v>
          </cell>
          <cell r="D81" t="str">
            <v>ECOPETROL CAMPO QUIMBAYA</v>
          </cell>
        </row>
        <row r="82">
          <cell r="A82" t="str">
            <v>I2EGH001</v>
          </cell>
          <cell r="B82">
            <v>203095.71</v>
          </cell>
          <cell r="C82" t="str">
            <v>NROTROS</v>
          </cell>
          <cell r="D82" t="str">
            <v>INVERAGRO-INCUB-LA PARROQUIA</v>
          </cell>
        </row>
        <row r="83">
          <cell r="A83" t="str">
            <v>I2EHH001</v>
          </cell>
          <cell r="B83">
            <v>20840.45</v>
          </cell>
          <cell r="C83" t="str">
            <v>NROTROS</v>
          </cell>
          <cell r="D83" t="str">
            <v>ELIAS ACOSTA Y CIA. S.C</v>
          </cell>
        </row>
        <row r="84">
          <cell r="A84" t="str">
            <v>I2EHV001</v>
          </cell>
          <cell r="B84">
            <v>370613.44</v>
          </cell>
          <cell r="C84" t="str">
            <v>NROTROS</v>
          </cell>
          <cell r="D84" t="str">
            <v>ARROCERA BOLUGA</v>
          </cell>
        </row>
        <row r="85">
          <cell r="A85" t="str">
            <v>I2ELF001</v>
          </cell>
          <cell r="B85">
            <v>68540.850000000006</v>
          </cell>
          <cell r="C85" t="str">
            <v>NROTROS</v>
          </cell>
          <cell r="D85" t="str">
            <v>S.K.N CARIBECAFE LTDA-TOLIMA</v>
          </cell>
        </row>
        <row r="86">
          <cell r="A86" t="str">
            <v>I2EQ9001</v>
          </cell>
          <cell r="B86">
            <v>429008.97</v>
          </cell>
          <cell r="C86" t="str">
            <v>NROTROS</v>
          </cell>
          <cell r="D86" t="str">
            <v>COLSUBSIDIO-PISCILAGO</v>
          </cell>
        </row>
        <row r="87">
          <cell r="A87" t="str">
            <v>I2ESG001</v>
          </cell>
          <cell r="B87">
            <v>132891.73000000001</v>
          </cell>
          <cell r="C87" t="str">
            <v>NROTROS</v>
          </cell>
          <cell r="D87" t="str">
            <v>BANCO DE LA REPUBLICA.CASA DE</v>
          </cell>
        </row>
        <row r="88">
          <cell r="A88" t="str">
            <v>I2EWG001</v>
          </cell>
          <cell r="B88">
            <v>37598</v>
          </cell>
          <cell r="C88" t="str">
            <v>NROTROS</v>
          </cell>
          <cell r="D88" t="str">
            <v>CLINICA DEL TOLIMA</v>
          </cell>
        </row>
        <row r="89">
          <cell r="A89" t="str">
            <v>I2EWI001</v>
          </cell>
          <cell r="B89">
            <v>57486.18</v>
          </cell>
          <cell r="C89" t="str">
            <v>NROTROS</v>
          </cell>
          <cell r="D89" t="str">
            <v>GRANJA B/AIRES CLASIF. PERALES</v>
          </cell>
        </row>
        <row r="90">
          <cell r="A90" t="str">
            <v>I2F2M001</v>
          </cell>
          <cell r="B90">
            <v>57194.07</v>
          </cell>
          <cell r="C90" t="str">
            <v>NROTROS</v>
          </cell>
          <cell r="D90" t="str">
            <v>COOMCAFE LTDA.</v>
          </cell>
        </row>
        <row r="91">
          <cell r="A91" t="str">
            <v>I2F2U001</v>
          </cell>
          <cell r="B91">
            <v>46161.33</v>
          </cell>
          <cell r="C91" t="str">
            <v>NROTROS</v>
          </cell>
          <cell r="D91" t="str">
            <v xml:space="preserve">Edificio del Café </v>
          </cell>
        </row>
        <row r="92">
          <cell r="A92" t="str">
            <v>I2F2V001</v>
          </cell>
          <cell r="B92">
            <v>22838.12</v>
          </cell>
          <cell r="C92" t="str">
            <v>NROTROS</v>
          </cell>
          <cell r="D92" t="str">
            <v>CLINICA MINERVA</v>
          </cell>
        </row>
        <row r="93">
          <cell r="A93" t="str">
            <v>I2F56001</v>
          </cell>
          <cell r="B93">
            <v>25419.58</v>
          </cell>
          <cell r="C93" t="str">
            <v>NROTROS</v>
          </cell>
          <cell r="D93" t="str">
            <v>CARULLA LA 60</v>
          </cell>
        </row>
        <row r="94">
          <cell r="A94" t="str">
            <v>I2F57001</v>
          </cell>
          <cell r="B94">
            <v>53700.67</v>
          </cell>
          <cell r="C94" t="str">
            <v>NROTROS</v>
          </cell>
          <cell r="D94" t="str">
            <v>CARULLA LA 28</v>
          </cell>
        </row>
        <row r="95">
          <cell r="A95" t="str">
            <v>I2FBM001</v>
          </cell>
          <cell r="B95">
            <v>72239.88</v>
          </cell>
          <cell r="C95" t="str">
            <v>NROTROS</v>
          </cell>
          <cell r="D95" t="str">
            <v>MOLINO LOS ANDES LTDA</v>
          </cell>
        </row>
        <row r="96">
          <cell r="A96" t="str">
            <v>I2FHW001</v>
          </cell>
          <cell r="B96">
            <v>14067.32</v>
          </cell>
          <cell r="C96" t="str">
            <v>NROTROS</v>
          </cell>
          <cell r="D96" t="str">
            <v>P.P.C LTDA</v>
          </cell>
        </row>
        <row r="97">
          <cell r="A97" t="str">
            <v>I2FJP001</v>
          </cell>
          <cell r="B97">
            <v>14095.72</v>
          </cell>
          <cell r="C97" t="str">
            <v>NROTROS</v>
          </cell>
          <cell r="D97" t="str">
            <v>TRIPLEX BRAUN Y CIA LTDA.</v>
          </cell>
        </row>
        <row r="98">
          <cell r="A98" t="str">
            <v>I2FL5001</v>
          </cell>
          <cell r="B98">
            <v>21279.89</v>
          </cell>
          <cell r="C98" t="str">
            <v>NROTROS</v>
          </cell>
          <cell r="D98" t="str">
            <v>Inversiones Country</v>
          </cell>
        </row>
        <row r="99">
          <cell r="A99" t="str">
            <v>I2FMH001</v>
          </cell>
          <cell r="B99">
            <v>10099.120000000001</v>
          </cell>
          <cell r="C99" t="str">
            <v>NROTROS</v>
          </cell>
          <cell r="D99" t="str">
            <v>Fedco</v>
          </cell>
        </row>
        <row r="100">
          <cell r="A100" t="str">
            <v>I2FMN001</v>
          </cell>
          <cell r="B100">
            <v>178381.76</v>
          </cell>
          <cell r="C100" t="str">
            <v>NROTROS</v>
          </cell>
          <cell r="D100" t="str">
            <v>CLUB MILITAR LAS MERCEDES</v>
          </cell>
        </row>
        <row r="101">
          <cell r="A101" t="str">
            <v>I2FS6001</v>
          </cell>
          <cell r="B101">
            <v>165055.57</v>
          </cell>
          <cell r="C101" t="str">
            <v>NROTROS</v>
          </cell>
          <cell r="D101" t="str">
            <v>Molino Caribe</v>
          </cell>
        </row>
        <row r="102">
          <cell r="A102" t="str">
            <v>I2FUV001</v>
          </cell>
          <cell r="B102">
            <v>242330.65</v>
          </cell>
          <cell r="C102" t="str">
            <v>NROTROS</v>
          </cell>
          <cell r="D102" t="str">
            <v>CARIBE</v>
          </cell>
        </row>
        <row r="103">
          <cell r="A103" t="str">
            <v>I2FUW001</v>
          </cell>
          <cell r="B103">
            <v>142498.60999999999</v>
          </cell>
          <cell r="C103" t="str">
            <v>NROTROS</v>
          </cell>
          <cell r="D103" t="str">
            <v>MACRO</v>
          </cell>
        </row>
        <row r="104">
          <cell r="A104" t="str">
            <v>I2G2G001</v>
          </cell>
          <cell r="B104">
            <v>45575.43</v>
          </cell>
          <cell r="C104" t="str">
            <v>NROTROS</v>
          </cell>
          <cell r="D104" t="str">
            <v>Edificio Banco de la Republica</v>
          </cell>
        </row>
        <row r="105">
          <cell r="A105" t="str">
            <v>I2G5L001</v>
          </cell>
          <cell r="B105">
            <v>22148.59</v>
          </cell>
          <cell r="C105" t="str">
            <v>NROTROS</v>
          </cell>
          <cell r="D105" t="str">
            <v>INAVIGOR</v>
          </cell>
        </row>
        <row r="106">
          <cell r="A106" t="str">
            <v>I2G5X001</v>
          </cell>
          <cell r="B106">
            <v>39299.83</v>
          </cell>
          <cell r="C106" t="str">
            <v>NROTROS</v>
          </cell>
          <cell r="D106" t="str">
            <v>PARADOR ROJO MELGAR</v>
          </cell>
        </row>
        <row r="107">
          <cell r="A107" t="str">
            <v>I2GI8001</v>
          </cell>
          <cell r="B107">
            <v>21273.46</v>
          </cell>
          <cell r="C107" t="str">
            <v>NROTROS</v>
          </cell>
          <cell r="D107" t="str">
            <v xml:space="preserve">CILPAIS I.R.G.  S.A. </v>
          </cell>
        </row>
        <row r="108">
          <cell r="A108" t="str">
            <v>I2GNK001</v>
          </cell>
          <cell r="B108">
            <v>7115.93</v>
          </cell>
          <cell r="C108" t="str">
            <v>NROTROS</v>
          </cell>
          <cell r="D108" t="str">
            <v>INVERANGEL S.A</v>
          </cell>
        </row>
        <row r="109">
          <cell r="A109" t="str">
            <v>I2GPR001</v>
          </cell>
          <cell r="B109">
            <v>295594.59999999998</v>
          </cell>
          <cell r="C109" t="str">
            <v>NROTROS</v>
          </cell>
          <cell r="D109" t="str">
            <v>Grandes superficies de colombia</v>
          </cell>
        </row>
        <row r="110">
          <cell r="A110" t="str">
            <v>ICDM2001</v>
          </cell>
          <cell r="B110">
            <v>292037.17</v>
          </cell>
          <cell r="C110" t="str">
            <v>NROTROS</v>
          </cell>
          <cell r="D110" t="str">
            <v>CEMENTOS DIAMANTE</v>
          </cell>
        </row>
        <row r="111">
          <cell r="A111" t="str">
            <v>IFBT1001</v>
          </cell>
          <cell r="B111">
            <v>2258175.54</v>
          </cell>
          <cell r="C111" t="str">
            <v>NROTROS</v>
          </cell>
          <cell r="D111" t="str">
            <v>FIBRATOLIMA TEXTILES</v>
          </cell>
        </row>
        <row r="112">
          <cell r="A112" t="str">
            <v>ILPQ1001</v>
          </cell>
          <cell r="B112">
            <v>535975.26</v>
          </cell>
          <cell r="C112" t="str">
            <v>NROTROS</v>
          </cell>
          <cell r="D112" t="str">
            <v>ECOPETROL LA PARROQUIA</v>
          </cell>
        </row>
        <row r="113">
          <cell r="A113" t="str">
            <v>ISPN1001</v>
          </cell>
          <cell r="B113">
            <v>1031311.66</v>
          </cell>
          <cell r="C113" t="str">
            <v>NROTROS</v>
          </cell>
          <cell r="D113" t="str">
            <v>ARROZ DIANA S.A</v>
          </cell>
        </row>
        <row r="114">
          <cell r="A114" t="str">
            <v>ITLS1001</v>
          </cell>
          <cell r="B114">
            <v>1013171.68</v>
          </cell>
          <cell r="C114" t="str">
            <v>NROTROS</v>
          </cell>
          <cell r="D114" t="str">
            <v>CAFAM</v>
          </cell>
        </row>
        <row r="115">
          <cell r="A115" t="str">
            <v>ITXP1001</v>
          </cell>
          <cell r="B115">
            <v>1730085.93</v>
          </cell>
          <cell r="C115" t="str">
            <v>NROTROS</v>
          </cell>
          <cell r="D115" t="str">
            <v>TEXPINAL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antes anuales"/>
      <sheetName val="Monomias"/>
      <sheetName val="Graphica"/>
    </sheetNames>
    <sheetDataSet>
      <sheetData sheetId="0">
        <row r="2">
          <cell r="C2">
            <v>0.71</v>
          </cell>
        </row>
        <row r="3">
          <cell r="C3">
            <v>0.78</v>
          </cell>
        </row>
        <row r="4">
          <cell r="C4">
            <v>0.72</v>
          </cell>
        </row>
        <row r="5">
          <cell r="C5">
            <v>0.76</v>
          </cell>
        </row>
        <row r="6">
          <cell r="D6">
            <v>1.25</v>
          </cell>
        </row>
        <row r="7">
          <cell r="D7">
            <v>1.25</v>
          </cell>
        </row>
        <row r="8">
          <cell r="D8">
            <v>1</v>
          </cell>
        </row>
        <row r="9">
          <cell r="D9">
            <v>0.2</v>
          </cell>
        </row>
        <row r="10">
          <cell r="D10">
            <v>0</v>
          </cell>
        </row>
        <row r="11">
          <cell r="D11">
            <v>-0.5</v>
          </cell>
        </row>
        <row r="12">
          <cell r="D12">
            <v>-0.4</v>
          </cell>
        </row>
        <row r="13">
          <cell r="D13">
            <v>-0.15</v>
          </cell>
        </row>
        <row r="14">
          <cell r="D14">
            <v>0.2</v>
          </cell>
        </row>
        <row r="15">
          <cell r="D15">
            <v>1.1000000000000001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DORES (2)"/>
      <sheetName val="AEN"/>
      <sheetName val="ACTIVA"/>
      <sheetName val="REACTIVA"/>
      <sheetName val="CONTADORES"/>
      <sheetName val="RESUMEN (2)"/>
      <sheetName val="RESUMEN"/>
      <sheetName val="Contactos"/>
      <sheetName val="CONTAD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ETLM1002</v>
          </cell>
          <cell r="B2">
            <v>429156.97</v>
          </cell>
          <cell r="C2" t="str">
            <v>EXPORTA</v>
          </cell>
        </row>
        <row r="3">
          <cell r="A3" t="str">
            <v>ETLM1006</v>
          </cell>
          <cell r="B3">
            <v>0</v>
          </cell>
          <cell r="C3" t="str">
            <v>EXPORTA</v>
          </cell>
        </row>
        <row r="4">
          <cell r="A4" t="str">
            <v>ETLM1009</v>
          </cell>
          <cell r="B4">
            <v>6871325.8399999999</v>
          </cell>
          <cell r="C4" t="str">
            <v>EXPORTA</v>
          </cell>
        </row>
        <row r="5">
          <cell r="A5" t="str">
            <v>ETLM1010</v>
          </cell>
          <cell r="B5">
            <v>5913377.7799999984</v>
          </cell>
          <cell r="C5" t="str">
            <v>EXPORTA</v>
          </cell>
        </row>
        <row r="6">
          <cell r="A6" t="str">
            <v>ETLM1011</v>
          </cell>
          <cell r="B6">
            <v>0</v>
          </cell>
          <cell r="C6" t="str">
            <v>EXPORTA</v>
          </cell>
        </row>
        <row r="7">
          <cell r="A7" t="str">
            <v>ETLM1012</v>
          </cell>
          <cell r="B7">
            <v>0</v>
          </cell>
          <cell r="C7" t="str">
            <v>EXPORTA</v>
          </cell>
        </row>
        <row r="8">
          <cell r="A8" t="str">
            <v>ETLM1013</v>
          </cell>
          <cell r="B8">
            <v>0</v>
          </cell>
          <cell r="C8" t="str">
            <v>EXPORTA</v>
          </cell>
        </row>
        <row r="9">
          <cell r="A9" t="str">
            <v>ETLM1023</v>
          </cell>
          <cell r="B9">
            <v>43939.48</v>
          </cell>
          <cell r="C9" t="str">
            <v>EXPORTA</v>
          </cell>
        </row>
        <row r="10">
          <cell r="A10" t="str">
            <v>ETLM1028</v>
          </cell>
          <cell r="B10">
            <v>144544.82999999999</v>
          </cell>
          <cell r="C10" t="str">
            <v>EXPORTA</v>
          </cell>
        </row>
        <row r="11">
          <cell r="A11" t="str">
            <v>ETLM1029</v>
          </cell>
          <cell r="B11">
            <v>18628522.210000001</v>
          </cell>
          <cell r="C11" t="str">
            <v>EXPORTA</v>
          </cell>
        </row>
        <row r="12">
          <cell r="A12" t="str">
            <v>ETLM1032</v>
          </cell>
          <cell r="B12">
            <v>0</v>
          </cell>
          <cell r="C12" t="str">
            <v>EXPORTA</v>
          </cell>
        </row>
        <row r="13">
          <cell r="A13" t="str">
            <v>ETLM1034</v>
          </cell>
          <cell r="B13">
            <v>11320</v>
          </cell>
          <cell r="C13" t="str">
            <v>EXPORTA</v>
          </cell>
        </row>
        <row r="14">
          <cell r="A14" t="str">
            <v>ETLM1036</v>
          </cell>
          <cell r="B14">
            <v>4744470.47</v>
          </cell>
          <cell r="C14" t="str">
            <v>EXPORTA</v>
          </cell>
        </row>
        <row r="15">
          <cell r="A15" t="str">
            <v>I2FDZ001</v>
          </cell>
          <cell r="B15">
            <v>3152960.36</v>
          </cell>
          <cell r="C15" t="str">
            <v>EXPORTA</v>
          </cell>
        </row>
        <row r="16">
          <cell r="A16" t="str">
            <v>ICHC1022</v>
          </cell>
          <cell r="B16">
            <v>12335532.830000002</v>
          </cell>
          <cell r="C16" t="str">
            <v>EXPORTA</v>
          </cell>
        </row>
        <row r="17">
          <cell r="A17" t="str">
            <v>IHUI1019</v>
          </cell>
          <cell r="B17">
            <v>1211011.01</v>
          </cell>
          <cell r="C17" t="str">
            <v>EXPORTA</v>
          </cell>
        </row>
        <row r="18">
          <cell r="A18" t="str">
            <v>IHUI1020</v>
          </cell>
          <cell r="B18">
            <v>928650.89</v>
          </cell>
          <cell r="C18" t="str">
            <v>EXPORTA</v>
          </cell>
        </row>
        <row r="19">
          <cell r="A19" t="str">
            <v>ITPDC001</v>
          </cell>
          <cell r="B19">
            <v>2372.46</v>
          </cell>
          <cell r="C19" t="str">
            <v>EXPORTA</v>
          </cell>
        </row>
        <row r="22">
          <cell r="A22" t="str">
            <v>ECHC1023</v>
          </cell>
          <cell r="B22">
            <v>533164.69999999995</v>
          </cell>
          <cell r="C22" t="str">
            <v>IMPORTA</v>
          </cell>
        </row>
        <row r="23">
          <cell r="A23" t="str">
            <v>ECHC1027</v>
          </cell>
          <cell r="B23">
            <v>25958.25</v>
          </cell>
          <cell r="C23" t="str">
            <v>IMPORTA</v>
          </cell>
        </row>
        <row r="24">
          <cell r="A24" t="str">
            <v>EHUI1021</v>
          </cell>
          <cell r="B24">
            <v>3258576.99</v>
          </cell>
          <cell r="C24" t="str">
            <v>IMPORTA</v>
          </cell>
        </row>
        <row r="25">
          <cell r="A25" t="str">
            <v>EHUI1022</v>
          </cell>
          <cell r="B25">
            <v>4405930.55</v>
          </cell>
          <cell r="C25" t="str">
            <v>IMPORTA</v>
          </cell>
        </row>
        <row r="26">
          <cell r="A26" t="str">
            <v>EPST1001</v>
          </cell>
          <cell r="B26">
            <v>389519</v>
          </cell>
          <cell r="C26" t="str">
            <v>IMPORTA</v>
          </cell>
        </row>
        <row r="27">
          <cell r="A27" t="str">
            <v>ERCIO001</v>
          </cell>
          <cell r="B27">
            <v>0</v>
          </cell>
          <cell r="C27" t="str">
            <v>IMPORTA</v>
          </cell>
        </row>
        <row r="28">
          <cell r="A28" t="str">
            <v>ETGL1001</v>
          </cell>
          <cell r="B28">
            <v>782200</v>
          </cell>
          <cell r="C28" t="str">
            <v>IMPORTA</v>
          </cell>
        </row>
        <row r="29">
          <cell r="A29" t="str">
            <v>ETPD1001</v>
          </cell>
          <cell r="B29">
            <v>0</v>
          </cell>
          <cell r="C29" t="str">
            <v>IMPORTA</v>
          </cell>
        </row>
        <row r="30">
          <cell r="A30" t="str">
            <v>EVNT1001</v>
          </cell>
          <cell r="B30">
            <v>1231999</v>
          </cell>
          <cell r="C30" t="str">
            <v>IMPORTA</v>
          </cell>
        </row>
        <row r="31">
          <cell r="A31" t="str">
            <v>EVNT1002</v>
          </cell>
          <cell r="B31">
            <v>1010200</v>
          </cell>
          <cell r="C31" t="str">
            <v>IMPORTA</v>
          </cell>
        </row>
        <row r="32">
          <cell r="A32" t="str">
            <v>ITLM1001</v>
          </cell>
          <cell r="B32">
            <v>858359.76</v>
          </cell>
          <cell r="C32" t="str">
            <v>IMPORTA</v>
          </cell>
        </row>
        <row r="33">
          <cell r="A33" t="str">
            <v>ITLM1005</v>
          </cell>
          <cell r="B33">
            <v>40168250</v>
          </cell>
          <cell r="C33" t="str">
            <v>IMPORTA</v>
          </cell>
        </row>
        <row r="34">
          <cell r="A34" t="str">
            <v>ITLM1015</v>
          </cell>
          <cell r="B34">
            <v>2656629</v>
          </cell>
          <cell r="C34" t="str">
            <v>IMPORTA</v>
          </cell>
        </row>
        <row r="35">
          <cell r="A35" t="str">
            <v>ITLM1016</v>
          </cell>
          <cell r="B35">
            <v>2365921</v>
          </cell>
          <cell r="C35" t="str">
            <v>IMPORTA</v>
          </cell>
        </row>
        <row r="36">
          <cell r="A36" t="str">
            <v>ITLM1017</v>
          </cell>
          <cell r="B36">
            <v>0</v>
          </cell>
          <cell r="C36" t="str">
            <v>IMPORTA</v>
          </cell>
        </row>
        <row r="37">
          <cell r="A37" t="str">
            <v>ITLM1018</v>
          </cell>
          <cell r="B37">
            <v>2918113</v>
          </cell>
          <cell r="C37" t="str">
            <v>IMPORTA</v>
          </cell>
        </row>
        <row r="38">
          <cell r="A38" t="str">
            <v>ITLM1030</v>
          </cell>
          <cell r="B38">
            <v>1395745.37</v>
          </cell>
          <cell r="C38" t="str">
            <v>IMPORTA</v>
          </cell>
        </row>
        <row r="39">
          <cell r="A39" t="str">
            <v>ITLM1031</v>
          </cell>
          <cell r="B39">
            <v>54812112</v>
          </cell>
          <cell r="C39" t="str">
            <v>IMPORTA</v>
          </cell>
        </row>
        <row r="40">
          <cell r="A40" t="str">
            <v>ITLM1033</v>
          </cell>
          <cell r="B40">
            <v>23346120</v>
          </cell>
          <cell r="C40" t="str">
            <v>IMPORTA</v>
          </cell>
        </row>
        <row r="41">
          <cell r="A41" t="str">
            <v>ITLM1034</v>
          </cell>
          <cell r="B41">
            <v>57191.99</v>
          </cell>
          <cell r="C41" t="str">
            <v>IMPORTA</v>
          </cell>
        </row>
        <row r="42">
          <cell r="A42" t="str">
            <v>ITLM2014</v>
          </cell>
          <cell r="B42">
            <v>502732.79999999999</v>
          </cell>
          <cell r="C42" t="str">
            <v>IMPORTA</v>
          </cell>
        </row>
        <row r="45">
          <cell r="A45" t="str">
            <v>I1AAB001</v>
          </cell>
          <cell r="B45">
            <v>329256.05</v>
          </cell>
          <cell r="C45" t="str">
            <v>NROTROS</v>
          </cell>
        </row>
        <row r="46">
          <cell r="A46" t="str">
            <v>I1ARH001</v>
          </cell>
          <cell r="B46">
            <v>454329.13</v>
          </cell>
          <cell r="C46" t="str">
            <v>NROTROS</v>
          </cell>
        </row>
        <row r="47">
          <cell r="A47" t="str">
            <v>I2AFQ001</v>
          </cell>
          <cell r="B47">
            <v>585503.56999999995</v>
          </cell>
          <cell r="C47" t="str">
            <v>NROTROS</v>
          </cell>
        </row>
        <row r="48">
          <cell r="A48" t="str">
            <v>I2AW3001</v>
          </cell>
          <cell r="B48">
            <v>149387.35999999999</v>
          </cell>
          <cell r="C48" t="str">
            <v>NROTROS</v>
          </cell>
        </row>
        <row r="49">
          <cell r="A49" t="str">
            <v>I2AXK001</v>
          </cell>
          <cell r="B49">
            <v>383470.62</v>
          </cell>
          <cell r="C49" t="str">
            <v>NROTROS</v>
          </cell>
        </row>
        <row r="50">
          <cell r="A50" t="str">
            <v>I2B1B001</v>
          </cell>
          <cell r="B50">
            <v>272392.49</v>
          </cell>
          <cell r="C50" t="str">
            <v>NROTROS</v>
          </cell>
        </row>
        <row r="51">
          <cell r="A51" t="str">
            <v>I2B3C001</v>
          </cell>
          <cell r="B51">
            <v>373726.1</v>
          </cell>
          <cell r="C51" t="str">
            <v>NROTROS</v>
          </cell>
        </row>
        <row r="52">
          <cell r="A52" t="str">
            <v>I2BIM001</v>
          </cell>
          <cell r="B52">
            <v>77004.039999999994</v>
          </cell>
          <cell r="C52" t="str">
            <v>NROTROS</v>
          </cell>
        </row>
        <row r="53">
          <cell r="A53" t="str">
            <v>I2C15001</v>
          </cell>
          <cell r="B53">
            <v>69858.81</v>
          </cell>
          <cell r="C53" t="str">
            <v>NROTROS</v>
          </cell>
        </row>
        <row r="54">
          <cell r="A54" t="str">
            <v>I2C5A001</v>
          </cell>
          <cell r="B54">
            <v>345962.02</v>
          </cell>
          <cell r="C54" t="str">
            <v>NROTROS</v>
          </cell>
        </row>
        <row r="55">
          <cell r="A55" t="str">
            <v>I2C5B001</v>
          </cell>
          <cell r="B55">
            <v>100922.76</v>
          </cell>
          <cell r="C55" t="str">
            <v>NROTROS</v>
          </cell>
        </row>
        <row r="56">
          <cell r="A56" t="str">
            <v>I2C5D001</v>
          </cell>
          <cell r="B56">
            <v>91348.52</v>
          </cell>
          <cell r="C56" t="str">
            <v>NROTROS</v>
          </cell>
        </row>
        <row r="57">
          <cell r="A57" t="str">
            <v>I2C5E001</v>
          </cell>
          <cell r="B57">
            <v>89392.63</v>
          </cell>
          <cell r="C57" t="str">
            <v>NROTROS</v>
          </cell>
        </row>
        <row r="58">
          <cell r="A58" t="str">
            <v>I2C6P001</v>
          </cell>
          <cell r="B58">
            <v>125898.9</v>
          </cell>
          <cell r="C58" t="str">
            <v>NROTROS</v>
          </cell>
        </row>
        <row r="59">
          <cell r="A59" t="str">
            <v>I2C8O001</v>
          </cell>
          <cell r="B59">
            <v>39262.730000000003</v>
          </cell>
          <cell r="C59" t="str">
            <v>NROTROS</v>
          </cell>
        </row>
        <row r="60">
          <cell r="A60" t="str">
            <v>I2CGX001</v>
          </cell>
          <cell r="B60">
            <v>4169.97</v>
          </cell>
          <cell r="C60" t="str">
            <v>NROTROS</v>
          </cell>
        </row>
        <row r="61">
          <cell r="A61" t="str">
            <v>I2CKB001</v>
          </cell>
          <cell r="B61">
            <v>313860.84000000003</v>
          </cell>
          <cell r="C61" t="str">
            <v>NROTROS</v>
          </cell>
        </row>
        <row r="62">
          <cell r="A62" t="str">
            <v>I2CQA001</v>
          </cell>
          <cell r="B62">
            <v>39041.089999999997</v>
          </cell>
          <cell r="C62" t="str">
            <v>NROTROS</v>
          </cell>
        </row>
        <row r="63">
          <cell r="A63" t="str">
            <v>I2CQI001</v>
          </cell>
          <cell r="B63">
            <v>41386.28</v>
          </cell>
          <cell r="C63" t="str">
            <v>NROTROS</v>
          </cell>
        </row>
        <row r="64">
          <cell r="A64" t="str">
            <v>I2CQN001</v>
          </cell>
          <cell r="B64">
            <v>39871.21</v>
          </cell>
          <cell r="C64" t="str">
            <v>NROTROS</v>
          </cell>
        </row>
        <row r="65">
          <cell r="A65" t="str">
            <v>I2CVA001</v>
          </cell>
          <cell r="B65">
            <v>11097.09</v>
          </cell>
          <cell r="C65" t="str">
            <v>NROTROS</v>
          </cell>
        </row>
        <row r="66">
          <cell r="A66" t="str">
            <v>I2CZE001</v>
          </cell>
          <cell r="B66">
            <v>43211.02</v>
          </cell>
          <cell r="C66" t="str">
            <v>NROTROS</v>
          </cell>
        </row>
        <row r="67">
          <cell r="A67" t="str">
            <v>I2D13001</v>
          </cell>
          <cell r="B67">
            <v>66576.600000000006</v>
          </cell>
          <cell r="C67" t="str">
            <v>NROTROS</v>
          </cell>
        </row>
        <row r="68">
          <cell r="A68" t="str">
            <v>I2D2M001</v>
          </cell>
          <cell r="B68">
            <v>81803.259999999995</v>
          </cell>
          <cell r="C68" t="str">
            <v>NROTROS</v>
          </cell>
        </row>
        <row r="69">
          <cell r="A69" t="str">
            <v>I2DG8001</v>
          </cell>
          <cell r="B69">
            <v>41975.15</v>
          </cell>
          <cell r="C69" t="str">
            <v>NROTROS</v>
          </cell>
        </row>
        <row r="70">
          <cell r="A70" t="str">
            <v>I2DGB001</v>
          </cell>
          <cell r="B70">
            <v>72154.47</v>
          </cell>
          <cell r="C70" t="str">
            <v>NROTROS</v>
          </cell>
        </row>
        <row r="71">
          <cell r="A71" t="str">
            <v>I2DHD001</v>
          </cell>
          <cell r="B71">
            <v>114275.95</v>
          </cell>
          <cell r="C71" t="str">
            <v>NROTROS</v>
          </cell>
        </row>
        <row r="72">
          <cell r="A72" t="str">
            <v>I2DHF001</v>
          </cell>
          <cell r="B72">
            <v>22784.74</v>
          </cell>
          <cell r="C72" t="str">
            <v>NROTROS</v>
          </cell>
        </row>
        <row r="73">
          <cell r="A73" t="str">
            <v>I2DIT001</v>
          </cell>
          <cell r="B73">
            <v>59376.84</v>
          </cell>
          <cell r="C73" t="str">
            <v>NROTROS</v>
          </cell>
        </row>
        <row r="74">
          <cell r="A74" t="str">
            <v>I2DKR001</v>
          </cell>
          <cell r="B74">
            <v>14280.81</v>
          </cell>
          <cell r="C74" t="str">
            <v>NROTROS</v>
          </cell>
        </row>
        <row r="75">
          <cell r="A75" t="str">
            <v>I2DKS001</v>
          </cell>
          <cell r="B75">
            <v>9542.14</v>
          </cell>
          <cell r="C75" t="str">
            <v>NROTROS</v>
          </cell>
        </row>
        <row r="76">
          <cell r="A76" t="str">
            <v>I2DT3001</v>
          </cell>
          <cell r="B76">
            <v>514281.65</v>
          </cell>
          <cell r="C76" t="str">
            <v>NROTROS</v>
          </cell>
        </row>
        <row r="77">
          <cell r="A77" t="str">
            <v>I2DY3001</v>
          </cell>
          <cell r="B77">
            <v>50410.14</v>
          </cell>
          <cell r="C77" t="str">
            <v>NROTROS</v>
          </cell>
        </row>
        <row r="78">
          <cell r="A78" t="str">
            <v>I2DYX001</v>
          </cell>
          <cell r="B78">
            <v>23909.13</v>
          </cell>
          <cell r="C78" t="str">
            <v>NROTROS</v>
          </cell>
        </row>
        <row r="79">
          <cell r="A79" t="str">
            <v>I2DYY001</v>
          </cell>
          <cell r="B79">
            <v>10093.58</v>
          </cell>
          <cell r="C79" t="str">
            <v>NROTROS</v>
          </cell>
        </row>
        <row r="80">
          <cell r="A80" t="str">
            <v>I2DZT001</v>
          </cell>
          <cell r="B80">
            <v>12866.51</v>
          </cell>
          <cell r="C80" t="str">
            <v>NROTROS</v>
          </cell>
        </row>
        <row r="81">
          <cell r="A81" t="str">
            <v>I2E2C001</v>
          </cell>
          <cell r="B81">
            <v>13308.06</v>
          </cell>
          <cell r="C81" t="str">
            <v>NROTROS</v>
          </cell>
        </row>
        <row r="82">
          <cell r="A82" t="str">
            <v>I2EAP001</v>
          </cell>
          <cell r="B82">
            <v>92077.63</v>
          </cell>
          <cell r="C82" t="str">
            <v>NROTROS</v>
          </cell>
        </row>
        <row r="83">
          <cell r="A83" t="str">
            <v>I2EFU001</v>
          </cell>
          <cell r="B83">
            <v>26073.69</v>
          </cell>
          <cell r="C83" t="str">
            <v>NROTROS</v>
          </cell>
        </row>
        <row r="84">
          <cell r="A84" t="str">
            <v>I2EGH001</v>
          </cell>
          <cell r="B84">
            <v>200003.92</v>
          </cell>
          <cell r="C84" t="str">
            <v>NROTROS</v>
          </cell>
        </row>
        <row r="85">
          <cell r="A85" t="str">
            <v>I2EHH001</v>
          </cell>
          <cell r="B85">
            <v>21617.759999999998</v>
          </cell>
          <cell r="C85" t="str">
            <v>NROTROS</v>
          </cell>
        </row>
        <row r="86">
          <cell r="A86" t="str">
            <v>I2EHV001</v>
          </cell>
          <cell r="B86">
            <v>312112.26</v>
          </cell>
          <cell r="C86" t="str">
            <v>NROTROS</v>
          </cell>
        </row>
        <row r="87">
          <cell r="A87" t="str">
            <v>I2ELF001</v>
          </cell>
          <cell r="B87">
            <v>27812.77</v>
          </cell>
          <cell r="C87" t="str">
            <v>NROTROS</v>
          </cell>
        </row>
        <row r="88">
          <cell r="A88" t="str">
            <v>I2EQ9001</v>
          </cell>
          <cell r="B88">
            <v>320303.11</v>
          </cell>
          <cell r="C88" t="str">
            <v>NROTROS</v>
          </cell>
        </row>
        <row r="89">
          <cell r="A89" t="str">
            <v>I2ESG001</v>
          </cell>
          <cell r="B89">
            <v>714545.91</v>
          </cell>
          <cell r="C89" t="str">
            <v>NROTROS</v>
          </cell>
        </row>
        <row r="90">
          <cell r="A90" t="str">
            <v>I2EWG001</v>
          </cell>
          <cell r="B90">
            <v>36062.89</v>
          </cell>
          <cell r="C90" t="str">
            <v>NROTROS</v>
          </cell>
        </row>
        <row r="91">
          <cell r="A91" t="str">
            <v>I2EWI001</v>
          </cell>
          <cell r="B91">
            <v>52173.89</v>
          </cell>
          <cell r="C91" t="str">
            <v>NROTROS</v>
          </cell>
        </row>
        <row r="92">
          <cell r="A92" t="str">
            <v>I2F2M001</v>
          </cell>
          <cell r="B92">
            <v>48843.8</v>
          </cell>
          <cell r="C92" t="str">
            <v>NROTROS</v>
          </cell>
        </row>
        <row r="93">
          <cell r="A93" t="str">
            <v>I2F2U001</v>
          </cell>
          <cell r="B93">
            <v>46995.72</v>
          </cell>
          <cell r="C93" t="str">
            <v>NROTROS</v>
          </cell>
        </row>
        <row r="94">
          <cell r="A94" t="str">
            <v>I2F2V001</v>
          </cell>
          <cell r="B94">
            <v>21748.86</v>
          </cell>
          <cell r="C94" t="str">
            <v>NROTROS</v>
          </cell>
        </row>
        <row r="95">
          <cell r="A95" t="str">
            <v>I2F56001</v>
          </cell>
          <cell r="B95">
            <v>26309.41</v>
          </cell>
          <cell r="C95" t="str">
            <v>NROTROS</v>
          </cell>
        </row>
        <row r="96">
          <cell r="A96" t="str">
            <v>I2F57001</v>
          </cell>
          <cell r="B96">
            <v>49677.86</v>
          </cell>
          <cell r="C96" t="str">
            <v>NROTROS</v>
          </cell>
        </row>
        <row r="97">
          <cell r="A97" t="str">
            <v>I2FBM001</v>
          </cell>
          <cell r="B97">
            <v>54291.64</v>
          </cell>
          <cell r="C97" t="str">
            <v>NROTROS</v>
          </cell>
        </row>
        <row r="98">
          <cell r="A98" t="str">
            <v>I2FHW001</v>
          </cell>
          <cell r="B98">
            <v>10095.33</v>
          </cell>
          <cell r="C98" t="str">
            <v>NROTROS</v>
          </cell>
        </row>
        <row r="99">
          <cell r="A99" t="str">
            <v>I2FJP001</v>
          </cell>
          <cell r="B99">
            <v>14690.44</v>
          </cell>
          <cell r="C99" t="str">
            <v>NROTROS</v>
          </cell>
        </row>
        <row r="100">
          <cell r="A100" t="str">
            <v>I2FL5001</v>
          </cell>
          <cell r="B100">
            <v>4230.88</v>
          </cell>
          <cell r="C100" t="str">
            <v>NROTROS</v>
          </cell>
        </row>
        <row r="101">
          <cell r="A101" t="str">
            <v>I2FMH001</v>
          </cell>
          <cell r="B101">
            <v>10370.15</v>
          </cell>
          <cell r="C101" t="str">
            <v>NROTROS</v>
          </cell>
        </row>
        <row r="102">
          <cell r="A102" t="str">
            <v>I2FMN001</v>
          </cell>
          <cell r="B102">
            <v>84724.76</v>
          </cell>
          <cell r="C102" t="str">
            <v>NROTROS</v>
          </cell>
        </row>
        <row r="103">
          <cell r="A103" t="str">
            <v>I2FS6001</v>
          </cell>
          <cell r="B103">
            <v>203269.29</v>
          </cell>
          <cell r="C103" t="str">
            <v>NROTROS</v>
          </cell>
        </row>
        <row r="104">
          <cell r="A104" t="str">
            <v>I2FUV001</v>
          </cell>
          <cell r="B104">
            <v>245550.98</v>
          </cell>
          <cell r="C104" t="str">
            <v>NROTROS</v>
          </cell>
        </row>
        <row r="105">
          <cell r="A105" t="str">
            <v>I2FUW001</v>
          </cell>
          <cell r="B105">
            <v>138362.17000000001</v>
          </cell>
          <cell r="C105" t="str">
            <v>NROTROS</v>
          </cell>
        </row>
        <row r="106">
          <cell r="A106" t="str">
            <v>I2G2G001</v>
          </cell>
          <cell r="B106">
            <v>53948.07</v>
          </cell>
          <cell r="C106" t="str">
            <v>NROTROS</v>
          </cell>
        </row>
        <row r="107">
          <cell r="A107" t="str">
            <v>I2G5L001</v>
          </cell>
          <cell r="B107">
            <v>20924.22</v>
          </cell>
          <cell r="C107" t="str">
            <v>NROTROS</v>
          </cell>
        </row>
        <row r="108">
          <cell r="A108" t="str">
            <v>I2G5X001</v>
          </cell>
          <cell r="B108">
            <v>35400.639999999999</v>
          </cell>
          <cell r="C108" t="str">
            <v>NROTROS</v>
          </cell>
        </row>
        <row r="109">
          <cell r="A109" t="str">
            <v>I2G6L001</v>
          </cell>
          <cell r="B109">
            <v>100651.89</v>
          </cell>
          <cell r="C109" t="str">
            <v>NROTROS</v>
          </cell>
        </row>
        <row r="110">
          <cell r="A110" t="str">
            <v>I2GI8001</v>
          </cell>
          <cell r="B110">
            <v>24744.560000000001</v>
          </cell>
          <cell r="C110" t="str">
            <v>NROTROS</v>
          </cell>
        </row>
        <row r="111">
          <cell r="A111" t="str">
            <v>I2GNK001</v>
          </cell>
          <cell r="B111">
            <v>4712.5600000000004</v>
          </cell>
          <cell r="C111" t="str">
            <v>NROTROS</v>
          </cell>
        </row>
        <row r="112">
          <cell r="A112" t="str">
            <v>ICDM2001</v>
          </cell>
          <cell r="B112">
            <v>161838.91</v>
          </cell>
          <cell r="C112" t="str">
            <v>NROTROS</v>
          </cell>
        </row>
        <row r="113">
          <cell r="A113" t="str">
            <v>IFBT1001</v>
          </cell>
          <cell r="B113">
            <v>2430870.13</v>
          </cell>
          <cell r="C113" t="str">
            <v>NROTROS</v>
          </cell>
        </row>
        <row r="114">
          <cell r="A114" t="str">
            <v>ILPQ1001</v>
          </cell>
          <cell r="B114">
            <v>556118.96</v>
          </cell>
          <cell r="C114" t="str">
            <v>NROTROS</v>
          </cell>
        </row>
        <row r="115">
          <cell r="A115" t="str">
            <v>ISPN1001</v>
          </cell>
          <cell r="B115">
            <v>1048368.84</v>
          </cell>
          <cell r="C115" t="str">
            <v>NROTROS</v>
          </cell>
        </row>
        <row r="116">
          <cell r="A116" t="str">
            <v>ITLS1001</v>
          </cell>
          <cell r="B116">
            <v>797061.45</v>
          </cell>
          <cell r="C116" t="str">
            <v>NROTROS</v>
          </cell>
        </row>
        <row r="117">
          <cell r="A117" t="str">
            <v>ITXP1001</v>
          </cell>
          <cell r="B117">
            <v>2523741.94</v>
          </cell>
          <cell r="C117" t="str">
            <v>NROTROS</v>
          </cell>
        </row>
        <row r="120">
          <cell r="A120" t="str">
            <v>I2AYJ001</v>
          </cell>
          <cell r="B120">
            <v>154307.28</v>
          </cell>
          <cell r="C120" t="str">
            <v>NRTOLIMA</v>
          </cell>
        </row>
        <row r="121">
          <cell r="A121" t="str">
            <v>I2CBI001</v>
          </cell>
          <cell r="B121">
            <v>59563.1</v>
          </cell>
          <cell r="C121" t="str">
            <v>NRTOLIMA</v>
          </cell>
        </row>
        <row r="122">
          <cell r="A122" t="str">
            <v>I2CBK001</v>
          </cell>
          <cell r="B122">
            <v>42875.14</v>
          </cell>
          <cell r="C122" t="str">
            <v>NRTOLIMA</v>
          </cell>
        </row>
        <row r="123">
          <cell r="A123" t="str">
            <v>I2CKD001</v>
          </cell>
          <cell r="B123">
            <v>47494.69</v>
          </cell>
          <cell r="C123" t="str">
            <v>NRTOLIMA</v>
          </cell>
        </row>
        <row r="124">
          <cell r="A124" t="str">
            <v>I2DLC001</v>
          </cell>
          <cell r="B124">
            <v>29675.59</v>
          </cell>
          <cell r="C124" t="str">
            <v>NRTOLIMA</v>
          </cell>
        </row>
        <row r="125">
          <cell r="A125" t="str">
            <v>I2ENK001</v>
          </cell>
          <cell r="B125">
            <v>122612.78</v>
          </cell>
          <cell r="C125" t="str">
            <v>NRTOLIMA</v>
          </cell>
        </row>
        <row r="126">
          <cell r="A126" t="str">
            <v>I2ERG001</v>
          </cell>
          <cell r="B126">
            <v>49076.61</v>
          </cell>
          <cell r="C126" t="str">
            <v>NRTOLIMA</v>
          </cell>
        </row>
        <row r="127">
          <cell r="A127" t="str">
            <v>I2ERP001</v>
          </cell>
          <cell r="B127">
            <v>29972.21</v>
          </cell>
          <cell r="C127" t="str">
            <v>NRTOLIMA</v>
          </cell>
        </row>
        <row r="128">
          <cell r="A128" t="str">
            <v>I2EY7001</v>
          </cell>
          <cell r="B128">
            <v>53139.360000000001</v>
          </cell>
          <cell r="C128" t="str">
            <v>NRTOLIMA</v>
          </cell>
        </row>
        <row r="129">
          <cell r="A129" t="str">
            <v>I2F2B001</v>
          </cell>
          <cell r="B129">
            <v>89333.09</v>
          </cell>
          <cell r="C129" t="str">
            <v>NRTOLIMA</v>
          </cell>
        </row>
        <row r="130">
          <cell r="A130" t="str">
            <v>I2FC1001</v>
          </cell>
          <cell r="B130">
            <v>19756.52</v>
          </cell>
          <cell r="C130" t="str">
            <v>NRTOLIMA</v>
          </cell>
        </row>
        <row r="131">
          <cell r="A131" t="str">
            <v>I2FK2001</v>
          </cell>
          <cell r="B131">
            <v>94919.23</v>
          </cell>
          <cell r="C131" t="str">
            <v>NRTOLIMA</v>
          </cell>
        </row>
        <row r="132">
          <cell r="A132" t="str">
            <v>I2FOB001</v>
          </cell>
          <cell r="B132">
            <v>41869.949999999997</v>
          </cell>
          <cell r="C132" t="str">
            <v>NRTOLIMA</v>
          </cell>
        </row>
        <row r="133">
          <cell r="A133" t="str">
            <v>I2FTQ001</v>
          </cell>
          <cell r="B133">
            <v>172203.55</v>
          </cell>
          <cell r="C133" t="str">
            <v>NRTOLIMA</v>
          </cell>
        </row>
        <row r="134">
          <cell r="A134" t="str">
            <v>I2FZ4001</v>
          </cell>
          <cell r="B134">
            <v>640947.6</v>
          </cell>
          <cell r="C134" t="str">
            <v>NRTOLIMA</v>
          </cell>
        </row>
        <row r="135">
          <cell r="A135" t="str">
            <v>I2G2F001</v>
          </cell>
          <cell r="B135">
            <v>51690.86</v>
          </cell>
          <cell r="C135" t="str">
            <v>NRTOLIMA</v>
          </cell>
        </row>
        <row r="136">
          <cell r="A136" t="str">
            <v>I2G7Q001</v>
          </cell>
          <cell r="B136">
            <v>209111.99</v>
          </cell>
          <cell r="C136" t="str">
            <v>NRTOLIMA</v>
          </cell>
        </row>
        <row r="137">
          <cell r="A137" t="str">
            <v>I2GBE001</v>
          </cell>
          <cell r="B137">
            <v>70106.86</v>
          </cell>
          <cell r="C137" t="str">
            <v>NRTOLIMA</v>
          </cell>
        </row>
        <row r="138">
          <cell r="A138" t="str">
            <v>I2GCW001</v>
          </cell>
          <cell r="B138">
            <v>192777.13</v>
          </cell>
          <cell r="C138" t="str">
            <v>NRTOLIMA</v>
          </cell>
        </row>
        <row r="139">
          <cell r="A139" t="str">
            <v>I2GFF001</v>
          </cell>
          <cell r="B139">
            <v>62121.64</v>
          </cell>
          <cell r="C139" t="str">
            <v>NRTOLIMA</v>
          </cell>
        </row>
        <row r="140">
          <cell r="A140" t="str">
            <v>I2GFG001</v>
          </cell>
          <cell r="B140">
            <v>52142.35</v>
          </cell>
          <cell r="C140" t="str">
            <v>NRTOLIMA</v>
          </cell>
        </row>
        <row r="141">
          <cell r="A141" t="str">
            <v>I2GFH001</v>
          </cell>
          <cell r="B141">
            <v>115811.19</v>
          </cell>
          <cell r="C141" t="str">
            <v>NRTOLIMA</v>
          </cell>
        </row>
        <row r="142">
          <cell r="A142" t="str">
            <v>I2GGB001</v>
          </cell>
          <cell r="B142">
            <v>202973.88</v>
          </cell>
          <cell r="C142" t="str">
            <v>NRTOLIMA</v>
          </cell>
        </row>
        <row r="143">
          <cell r="A143" t="str">
            <v>I2GGC001</v>
          </cell>
          <cell r="B143">
            <v>76363.199999999997</v>
          </cell>
          <cell r="C143" t="str">
            <v>NRTOLIMA</v>
          </cell>
        </row>
        <row r="144">
          <cell r="A144" t="str">
            <v>ITLMC001</v>
          </cell>
          <cell r="B144">
            <v>1009332.36</v>
          </cell>
          <cell r="C144" t="str">
            <v>NRTOLIMA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4"/>
      <sheetName val="Hoja3"/>
    </sheetNames>
    <sheetDataSet>
      <sheetData sheetId="0" refreshError="1"/>
      <sheetData sheetId="1">
        <row r="1">
          <cell r="A1" t="str">
            <v>CODIGO</v>
          </cell>
          <cell r="B1" t="str">
            <v>TIPO</v>
          </cell>
          <cell r="C1" t="str">
            <v>NOMBRE</v>
          </cell>
          <cell r="D1" t="str">
            <v>ZONA</v>
          </cell>
          <cell r="E1" t="str">
            <v>FECHA</v>
          </cell>
          <cell r="F1" t="str">
            <v>COMERCIALIZADOR</v>
          </cell>
          <cell r="G1" t="str">
            <v>NIVEL TENSION</v>
          </cell>
        </row>
        <row r="2">
          <cell r="A2" t="str">
            <v>ECHC1023</v>
          </cell>
          <cell r="B2" t="str">
            <v>IMPORTA</v>
          </cell>
          <cell r="C2" t="str">
            <v>La victoria</v>
          </cell>
          <cell r="D2" t="str">
            <v>NORTE</v>
          </cell>
          <cell r="F2" t="str">
            <v>CHEC</v>
          </cell>
        </row>
        <row r="3">
          <cell r="A3" t="str">
            <v>ECHC1027</v>
          </cell>
          <cell r="B3" t="str">
            <v>IMPORTA</v>
          </cell>
          <cell r="C3" t="str">
            <v>Dorada - honda</v>
          </cell>
          <cell r="D3" t="str">
            <v>NORTE</v>
          </cell>
          <cell r="F3" t="str">
            <v>CHEC</v>
          </cell>
        </row>
        <row r="4">
          <cell r="A4" t="str">
            <v>EHUI1021</v>
          </cell>
          <cell r="B4" t="str">
            <v>IMPORTA</v>
          </cell>
          <cell r="C4" t="str">
            <v>El bote</v>
          </cell>
          <cell r="D4" t="str">
            <v>SUR</v>
          </cell>
          <cell r="F4" t="str">
            <v>HUILA</v>
          </cell>
          <cell r="G4">
            <v>4</v>
          </cell>
        </row>
        <row r="5">
          <cell r="A5" t="str">
            <v>EHUI1022</v>
          </cell>
          <cell r="B5" t="str">
            <v>IMPORTA</v>
          </cell>
          <cell r="C5" t="str">
            <v>El bote</v>
          </cell>
          <cell r="D5" t="str">
            <v>SUR</v>
          </cell>
          <cell r="F5" t="str">
            <v>HUILA</v>
          </cell>
          <cell r="G5">
            <v>4</v>
          </cell>
        </row>
        <row r="6">
          <cell r="A6" t="str">
            <v>EPST1001</v>
          </cell>
          <cell r="B6" t="str">
            <v>IMPORTA</v>
          </cell>
          <cell r="C6" t="str">
            <v>PASTALES</v>
          </cell>
          <cell r="D6" t="str">
            <v>CENTRO</v>
          </cell>
          <cell r="E6">
            <v>38041</v>
          </cell>
          <cell r="F6" t="str">
            <v>EGETSA</v>
          </cell>
          <cell r="G6">
            <v>2</v>
          </cell>
        </row>
        <row r="7">
          <cell r="A7" t="str">
            <v>ERCIO001</v>
          </cell>
          <cell r="B7" t="str">
            <v>IMPORTA</v>
          </cell>
          <cell r="C7" t="str">
            <v>RIO RECIO</v>
          </cell>
          <cell r="D7" t="str">
            <v>NORTE</v>
          </cell>
          <cell r="E7">
            <v>38041</v>
          </cell>
          <cell r="F7" t="str">
            <v>EGETSA</v>
          </cell>
          <cell r="G7">
            <v>2</v>
          </cell>
        </row>
        <row r="8">
          <cell r="A8" t="str">
            <v>ETLM1002</v>
          </cell>
          <cell r="B8" t="str">
            <v>EXPORTA</v>
          </cell>
          <cell r="C8" t="str">
            <v>Regivit EDQ</v>
          </cell>
          <cell r="D8" t="str">
            <v>CENTRO</v>
          </cell>
          <cell r="F8" t="str">
            <v>TOLIMA</v>
          </cell>
        </row>
        <row r="9">
          <cell r="A9" t="str">
            <v>ETLM1006</v>
          </cell>
          <cell r="B9" t="str">
            <v>EXPORTA</v>
          </cell>
          <cell r="C9" t="str">
            <v>S.T.N - Mirolindo</v>
          </cell>
          <cell r="D9" t="str">
            <v>CENTRO</v>
          </cell>
          <cell r="F9" t="str">
            <v>ISA</v>
          </cell>
          <cell r="G9" t="str">
            <v>STN</v>
          </cell>
        </row>
        <row r="10">
          <cell r="A10" t="str">
            <v>ETLM1009</v>
          </cell>
          <cell r="B10" t="str">
            <v>EXPORTA</v>
          </cell>
          <cell r="C10" t="str">
            <v>EEC 7 - Diamante</v>
          </cell>
          <cell r="D10" t="str">
            <v>SUR</v>
          </cell>
          <cell r="F10" t="str">
            <v>TOLIMA</v>
          </cell>
        </row>
        <row r="11">
          <cell r="A11" t="str">
            <v>ETLM1010</v>
          </cell>
          <cell r="B11" t="str">
            <v>EXPORTA</v>
          </cell>
          <cell r="C11" t="str">
            <v>Ricaurte 1</v>
          </cell>
          <cell r="D11" t="str">
            <v>SUR</v>
          </cell>
          <cell r="F11" t="str">
            <v>TOLIMA</v>
          </cell>
        </row>
        <row r="12">
          <cell r="A12" t="str">
            <v>ETLM1011</v>
          </cell>
          <cell r="B12" t="str">
            <v>EXPORTA</v>
          </cell>
          <cell r="C12" t="str">
            <v xml:space="preserve">Girardot 1 </v>
          </cell>
          <cell r="D12" t="str">
            <v>SUR</v>
          </cell>
          <cell r="F12" t="str">
            <v>TOLIMA</v>
          </cell>
        </row>
        <row r="13">
          <cell r="A13" t="str">
            <v>ETLM1012</v>
          </cell>
          <cell r="B13" t="str">
            <v>EXPORTA</v>
          </cell>
          <cell r="C13" t="str">
            <v>Girardot 2</v>
          </cell>
          <cell r="D13" t="str">
            <v>SUR</v>
          </cell>
          <cell r="F13" t="str">
            <v>TOLIMA</v>
          </cell>
        </row>
        <row r="14">
          <cell r="A14" t="str">
            <v>ETLM1013</v>
          </cell>
          <cell r="B14" t="str">
            <v>EXPORTA</v>
          </cell>
          <cell r="C14" t="str">
            <v>Girardot 3</v>
          </cell>
          <cell r="D14" t="str">
            <v>SUR</v>
          </cell>
          <cell r="F14" t="str">
            <v>TOLIMA</v>
          </cell>
        </row>
        <row r="15">
          <cell r="A15" t="str">
            <v>ETLM1023</v>
          </cell>
          <cell r="B15" t="str">
            <v>EXPORTA</v>
          </cell>
          <cell r="C15" t="str">
            <v>Prado Consumo Propio</v>
          </cell>
          <cell r="D15" t="str">
            <v>SUR</v>
          </cell>
          <cell r="F15" t="str">
            <v>EGETSA</v>
          </cell>
        </row>
        <row r="16">
          <cell r="A16" t="str">
            <v>ETLM1028</v>
          </cell>
          <cell r="B16" t="str">
            <v>EXPORTA</v>
          </cell>
          <cell r="C16" t="str">
            <v>Beltran Cambao</v>
          </cell>
          <cell r="D16" t="str">
            <v>NORTE</v>
          </cell>
          <cell r="F16" t="str">
            <v>TOLIMA</v>
          </cell>
        </row>
        <row r="17">
          <cell r="A17" t="str">
            <v>ETLM1029</v>
          </cell>
          <cell r="B17" t="str">
            <v>EXPORTA</v>
          </cell>
          <cell r="C17" t="str">
            <v>Guaca</v>
          </cell>
          <cell r="D17" t="str">
            <v>SUR</v>
          </cell>
          <cell r="F17" t="str">
            <v>CODENSA</v>
          </cell>
          <cell r="G17">
            <v>4</v>
          </cell>
        </row>
        <row r="18">
          <cell r="A18" t="str">
            <v>ETLM1032</v>
          </cell>
          <cell r="B18" t="str">
            <v>EXPORTA</v>
          </cell>
          <cell r="C18" t="str">
            <v>S.T.N - Guaca</v>
          </cell>
          <cell r="D18" t="str">
            <v>SUR</v>
          </cell>
          <cell r="F18" t="str">
            <v>CODENSA</v>
          </cell>
          <cell r="G18" t="str">
            <v>STN</v>
          </cell>
        </row>
        <row r="19">
          <cell r="A19" t="str">
            <v>ETLM1034</v>
          </cell>
          <cell r="B19" t="str">
            <v>EXPORTA</v>
          </cell>
          <cell r="C19" t="str">
            <v>S.T.N - San Felipe</v>
          </cell>
          <cell r="D19" t="str">
            <v>NORTE</v>
          </cell>
          <cell r="F19" t="str">
            <v>ISA</v>
          </cell>
          <cell r="G19" t="str">
            <v>STN</v>
          </cell>
        </row>
        <row r="20">
          <cell r="A20" t="str">
            <v>ETLM1036</v>
          </cell>
          <cell r="B20" t="str">
            <v>EXPORTA</v>
          </cell>
          <cell r="C20" t="str">
            <v>Ricaurte 2</v>
          </cell>
          <cell r="D20" t="str">
            <v>SUR</v>
          </cell>
          <cell r="F20" t="str">
            <v>TOLIMA</v>
          </cell>
        </row>
        <row r="21">
          <cell r="A21" t="str">
            <v>ETPD1001</v>
          </cell>
          <cell r="B21" t="str">
            <v>IMPORTA</v>
          </cell>
          <cell r="C21" t="str">
            <v>Termopiedras</v>
          </cell>
          <cell r="D21" t="str">
            <v>CENTRO</v>
          </cell>
          <cell r="F21" t="str">
            <v>TERMOPIEDRAS</v>
          </cell>
        </row>
        <row r="22">
          <cell r="A22" t="str">
            <v>EVNT1001</v>
          </cell>
          <cell r="B22" t="str">
            <v>IMPORTA</v>
          </cell>
          <cell r="C22" t="str">
            <v>VENTANA 1</v>
          </cell>
          <cell r="D22" t="str">
            <v>SUR</v>
          </cell>
          <cell r="F22" t="str">
            <v>EGETSA</v>
          </cell>
        </row>
        <row r="23">
          <cell r="A23" t="str">
            <v>EVNT1002</v>
          </cell>
          <cell r="B23" t="str">
            <v>IMPORTA</v>
          </cell>
          <cell r="C23" t="str">
            <v>VENTANA 2</v>
          </cell>
          <cell r="D23" t="str">
            <v>SUR</v>
          </cell>
          <cell r="E23">
            <v>38041</v>
          </cell>
          <cell r="F23" t="str">
            <v>EGETSA</v>
          </cell>
          <cell r="G23">
            <v>2</v>
          </cell>
        </row>
        <row r="24">
          <cell r="A24" t="str">
            <v>I1AAB001</v>
          </cell>
          <cell r="B24" t="str">
            <v>NROTROS</v>
          </cell>
          <cell r="C24" t="str">
            <v>UNION DE ARROCEROS  - SAN JOAQ</v>
          </cell>
          <cell r="D24" t="str">
            <v>CENTRO</v>
          </cell>
          <cell r="F24" t="str">
            <v>ISAGEN</v>
          </cell>
          <cell r="G24">
            <v>3</v>
          </cell>
        </row>
        <row r="25">
          <cell r="A25" t="str">
            <v>I1ARH001</v>
          </cell>
          <cell r="B25" t="str">
            <v>NROTROS</v>
          </cell>
          <cell r="C25" t="str">
            <v>MOLINO FLORHUILA S.A CHICO</v>
          </cell>
          <cell r="D25" t="str">
            <v>SUR</v>
          </cell>
          <cell r="E25">
            <v>37257</v>
          </cell>
          <cell r="F25" t="str">
            <v>ISAGEN</v>
          </cell>
          <cell r="G25">
            <v>3</v>
          </cell>
        </row>
        <row r="26">
          <cell r="A26" t="str">
            <v>I2AFQ001</v>
          </cell>
          <cell r="B26" t="str">
            <v>NROTROS</v>
          </cell>
          <cell r="C26" t="str">
            <v>INVERSIONES ROA V. SOLANO S.C</v>
          </cell>
          <cell r="D26" t="str">
            <v>SUR</v>
          </cell>
          <cell r="E26">
            <v>37257</v>
          </cell>
          <cell r="F26" t="str">
            <v>ISAGEN</v>
          </cell>
          <cell r="G26">
            <v>3</v>
          </cell>
        </row>
        <row r="27">
          <cell r="A27" t="str">
            <v>I2AW3001</v>
          </cell>
          <cell r="B27" t="str">
            <v>NROTROS</v>
          </cell>
          <cell r="C27" t="str">
            <v>UNION DE ARROCEROS  - ESPINAL</v>
          </cell>
          <cell r="D27" t="str">
            <v>SUR</v>
          </cell>
          <cell r="F27" t="str">
            <v>ISAGEN</v>
          </cell>
          <cell r="G27">
            <v>3</v>
          </cell>
        </row>
        <row r="28">
          <cell r="A28" t="str">
            <v>I2AXK001</v>
          </cell>
          <cell r="B28" t="str">
            <v>NROTROS</v>
          </cell>
          <cell r="C28" t="str">
            <v>HIPERMERCADO OPTIMO CADENALCO</v>
          </cell>
          <cell r="D28" t="str">
            <v>CENTRO</v>
          </cell>
          <cell r="F28" t="str">
            <v>EEPPM</v>
          </cell>
          <cell r="G28">
            <v>3</v>
          </cell>
        </row>
        <row r="29">
          <cell r="A29" t="str">
            <v>I2AYJ001</v>
          </cell>
          <cell r="B29" t="str">
            <v>NRTOLIMA</v>
          </cell>
          <cell r="C29" t="str">
            <v>A.Publico Honda</v>
          </cell>
          <cell r="D29" t="str">
            <v>TOLIMA</v>
          </cell>
          <cell r="F29" t="str">
            <v>TOLIMA</v>
          </cell>
          <cell r="G29">
            <v>2</v>
          </cell>
        </row>
        <row r="30">
          <cell r="A30" t="str">
            <v>I2B1B001</v>
          </cell>
          <cell r="B30" t="str">
            <v>NROTROS</v>
          </cell>
          <cell r="C30" t="str">
            <v>COLOMBIANA DE INCUBACION LTDA</v>
          </cell>
          <cell r="D30" t="str">
            <v>SUR</v>
          </cell>
          <cell r="F30" t="str">
            <v>CONENERGIA</v>
          </cell>
          <cell r="G30">
            <v>3</v>
          </cell>
        </row>
        <row r="31">
          <cell r="A31" t="str">
            <v>I2B3C001</v>
          </cell>
          <cell r="B31" t="str">
            <v>NROTROS</v>
          </cell>
          <cell r="C31" t="str">
            <v>INDUSTRIAS ALIADAS</v>
          </cell>
          <cell r="D31" t="str">
            <v>CENTRO</v>
          </cell>
          <cell r="F31" t="str">
            <v>EMGESA</v>
          </cell>
          <cell r="G31">
            <v>3</v>
          </cell>
        </row>
        <row r="32">
          <cell r="A32" t="str">
            <v>I2BIM001</v>
          </cell>
          <cell r="B32" t="str">
            <v>NROTROS</v>
          </cell>
          <cell r="C32" t="str">
            <v>MOLINO PAJONALES</v>
          </cell>
          <cell r="D32" t="str">
            <v>NORTE</v>
          </cell>
          <cell r="F32" t="str">
            <v>GENERCAUCA</v>
          </cell>
          <cell r="G32">
            <v>3</v>
          </cell>
        </row>
        <row r="33">
          <cell r="A33" t="str">
            <v>I2C15001</v>
          </cell>
          <cell r="B33" t="str">
            <v>NROTROS</v>
          </cell>
          <cell r="C33" t="str">
            <v>GASEOSAS MARIQUITA</v>
          </cell>
          <cell r="D33" t="str">
            <v>NORTE</v>
          </cell>
          <cell r="F33" t="str">
            <v>EMGESA</v>
          </cell>
          <cell r="G33">
            <v>2</v>
          </cell>
        </row>
        <row r="34">
          <cell r="A34" t="str">
            <v>I2C5A001</v>
          </cell>
          <cell r="B34" t="str">
            <v>NROTROS</v>
          </cell>
          <cell r="C34" t="str">
            <v>COMANDO AEREO  DE APOYO TACTIC</v>
          </cell>
          <cell r="D34" t="str">
            <v>SUR</v>
          </cell>
          <cell r="E34">
            <v>37271</v>
          </cell>
          <cell r="F34" t="str">
            <v>EEPPM</v>
          </cell>
          <cell r="G34">
            <v>2</v>
          </cell>
        </row>
        <row r="35">
          <cell r="A35" t="str">
            <v>I2C5B001</v>
          </cell>
          <cell r="B35" t="str">
            <v>NROTROS</v>
          </cell>
          <cell r="C35" t="str">
            <v>CIRCULO DE SUBOFICIALES FF.MM</v>
          </cell>
          <cell r="D35" t="str">
            <v>SUR</v>
          </cell>
          <cell r="E35">
            <v>37271</v>
          </cell>
          <cell r="F35" t="str">
            <v>EEPPM</v>
          </cell>
          <cell r="G35">
            <v>2</v>
          </cell>
        </row>
        <row r="36">
          <cell r="A36" t="str">
            <v>I2C5D001</v>
          </cell>
          <cell r="B36" t="str">
            <v>NROTROS</v>
          </cell>
          <cell r="C36" t="str">
            <v>SOC. HOTELERA DELTOLIMA SOFI</v>
          </cell>
          <cell r="D36" t="str">
            <v>CENTRO</v>
          </cell>
          <cell r="E36">
            <v>37272</v>
          </cell>
          <cell r="F36" t="str">
            <v>DICEL</v>
          </cell>
          <cell r="G36">
            <v>2</v>
          </cell>
        </row>
        <row r="37">
          <cell r="A37" t="str">
            <v>I2C5E001</v>
          </cell>
          <cell r="B37" t="str">
            <v>NROTROS</v>
          </cell>
          <cell r="C37" t="str">
            <v>IBAL</v>
          </cell>
          <cell r="D37" t="str">
            <v>CENTRO</v>
          </cell>
          <cell r="E37">
            <v>37302</v>
          </cell>
          <cell r="F37" t="str">
            <v>EMGESA</v>
          </cell>
          <cell r="G37">
            <v>2</v>
          </cell>
        </row>
        <row r="38">
          <cell r="A38" t="str">
            <v>I2C5F001</v>
          </cell>
          <cell r="B38" t="str">
            <v>NROTROS</v>
          </cell>
          <cell r="C38" t="str">
            <v>CLUB MILITAR LAS MERCEDES</v>
          </cell>
          <cell r="D38" t="str">
            <v>SUR</v>
          </cell>
          <cell r="E38">
            <v>37271</v>
          </cell>
          <cell r="F38" t="str">
            <v>EEPPM</v>
          </cell>
          <cell r="G38">
            <v>3</v>
          </cell>
        </row>
        <row r="39">
          <cell r="A39" t="str">
            <v>I2C6B001</v>
          </cell>
          <cell r="B39" t="str">
            <v>NRTOLIMA</v>
          </cell>
          <cell r="C39" t="str">
            <v>caribe</v>
          </cell>
          <cell r="D39" t="str">
            <v>TOLIMA</v>
          </cell>
          <cell r="F39" t="str">
            <v>TOLIMA</v>
          </cell>
          <cell r="G39">
            <v>2</v>
          </cell>
        </row>
        <row r="40">
          <cell r="A40" t="str">
            <v>I2C6P001</v>
          </cell>
          <cell r="B40" t="str">
            <v>NROTROS</v>
          </cell>
          <cell r="C40" t="str">
            <v>DESMOTOLIMA S.A.E.S.P</v>
          </cell>
          <cell r="D40" t="str">
            <v>NORTE</v>
          </cell>
          <cell r="F40" t="str">
            <v>GENERCAUCA</v>
          </cell>
          <cell r="G40">
            <v>3</v>
          </cell>
        </row>
        <row r="41">
          <cell r="A41" t="str">
            <v>I2C8O001</v>
          </cell>
          <cell r="B41" t="str">
            <v>NROTROS</v>
          </cell>
          <cell r="C41" t="str">
            <v>AGROZ</v>
          </cell>
          <cell r="D41" t="str">
            <v>SUR</v>
          </cell>
          <cell r="E41">
            <v>37288</v>
          </cell>
          <cell r="F41" t="str">
            <v>EEPPM</v>
          </cell>
          <cell r="G41">
            <v>3</v>
          </cell>
        </row>
        <row r="42">
          <cell r="A42" t="str">
            <v>I2CBI001</v>
          </cell>
          <cell r="B42" t="str">
            <v>NRTOLIMA</v>
          </cell>
          <cell r="C42" t="str">
            <v>CORP. UNIVERSITARIA DE IBAGUE</v>
          </cell>
          <cell r="D42" t="str">
            <v>CENTRO</v>
          </cell>
          <cell r="E42">
            <v>37303</v>
          </cell>
          <cell r="F42" t="str">
            <v>EEPPM</v>
          </cell>
          <cell r="G42">
            <v>2</v>
          </cell>
        </row>
        <row r="43">
          <cell r="A43" t="str">
            <v>I2CBK001</v>
          </cell>
          <cell r="B43" t="str">
            <v>NRTOLIMA</v>
          </cell>
          <cell r="C43" t="str">
            <v>Concalidad</v>
          </cell>
          <cell r="D43" t="str">
            <v>TOLIMA</v>
          </cell>
          <cell r="F43" t="str">
            <v>TOLIMA</v>
          </cell>
          <cell r="G43">
            <v>3</v>
          </cell>
        </row>
        <row r="44">
          <cell r="A44" t="str">
            <v>I2CGX001</v>
          </cell>
          <cell r="B44" t="str">
            <v>NROTROS</v>
          </cell>
          <cell r="C44" t="str">
            <v>PANAMCO INDEGA</v>
          </cell>
          <cell r="D44" t="str">
            <v>CENTRO</v>
          </cell>
          <cell r="E44">
            <v>37288</v>
          </cell>
          <cell r="F44" t="str">
            <v>EEPPM</v>
          </cell>
          <cell r="G44">
            <v>3</v>
          </cell>
        </row>
        <row r="45">
          <cell r="A45" t="str">
            <v>I2CKB001</v>
          </cell>
          <cell r="B45" t="str">
            <v>NROTROS</v>
          </cell>
          <cell r="C45" t="str">
            <v>FATEXTOL PLANTA</v>
          </cell>
          <cell r="D45" t="str">
            <v>CENTRO</v>
          </cell>
          <cell r="E45">
            <v>37257</v>
          </cell>
          <cell r="F45" t="str">
            <v>ISAGEN</v>
          </cell>
          <cell r="G45">
            <v>3</v>
          </cell>
        </row>
        <row r="46">
          <cell r="A46" t="str">
            <v>I2CKD001</v>
          </cell>
          <cell r="B46" t="str">
            <v>NRTOLIMA</v>
          </cell>
          <cell r="C46" t="str">
            <v>F.I.T LTDA</v>
          </cell>
          <cell r="D46" t="str">
            <v>TOLIMA</v>
          </cell>
          <cell r="F46" t="str">
            <v>TOLIMA</v>
          </cell>
          <cell r="G46">
            <v>2</v>
          </cell>
        </row>
        <row r="47">
          <cell r="A47" t="str">
            <v>I2CM2001</v>
          </cell>
          <cell r="B47" t="str">
            <v>NRTOLIMA</v>
          </cell>
          <cell r="C47" t="str">
            <v>Ind. Arroc del espinal</v>
          </cell>
          <cell r="D47" t="str">
            <v>TOLIMA</v>
          </cell>
          <cell r="F47" t="str">
            <v>TOLIMA</v>
          </cell>
          <cell r="G47">
            <v>2</v>
          </cell>
        </row>
        <row r="48">
          <cell r="A48" t="str">
            <v>I2CON001</v>
          </cell>
          <cell r="B48" t="str">
            <v>NROTROS</v>
          </cell>
          <cell r="C48" t="str">
            <v>MOLINO TEQUENDAMA</v>
          </cell>
          <cell r="D48" t="str">
            <v>NORTE</v>
          </cell>
          <cell r="F48" t="str">
            <v>DICEL</v>
          </cell>
          <cell r="G48">
            <v>1</v>
          </cell>
        </row>
        <row r="49">
          <cell r="A49" t="str">
            <v>I2CQA001</v>
          </cell>
          <cell r="B49" t="str">
            <v>NROTROS</v>
          </cell>
          <cell r="C49" t="str">
            <v>CIA AGROP E IND. PAJONALES S.A</v>
          </cell>
          <cell r="D49" t="str">
            <v>NORTE</v>
          </cell>
          <cell r="F49" t="str">
            <v>GENERCAUCA</v>
          </cell>
          <cell r="G49">
            <v>2</v>
          </cell>
        </row>
        <row r="50">
          <cell r="A50" t="str">
            <v>I2CQI001</v>
          </cell>
          <cell r="B50" t="str">
            <v>NROTROS</v>
          </cell>
          <cell r="C50" t="str">
            <v>HACIENDA EL TRIUNFO</v>
          </cell>
          <cell r="D50" t="str">
            <v>NORTE</v>
          </cell>
          <cell r="F50" t="str">
            <v>GENERCAUCA</v>
          </cell>
          <cell r="G50">
            <v>2</v>
          </cell>
        </row>
        <row r="51">
          <cell r="A51" t="str">
            <v>I2CQN001</v>
          </cell>
          <cell r="B51" t="str">
            <v>NROTROS</v>
          </cell>
          <cell r="C51" t="str">
            <v>HUEVOS ORO LTDA</v>
          </cell>
          <cell r="D51" t="str">
            <v>CENTRO</v>
          </cell>
          <cell r="F51" t="str">
            <v>GENERCAUCA</v>
          </cell>
          <cell r="G51">
            <v>3</v>
          </cell>
        </row>
        <row r="52">
          <cell r="A52" t="str">
            <v>I2CSH001</v>
          </cell>
          <cell r="B52" t="str">
            <v>NRTOLIMA</v>
          </cell>
          <cell r="C52" t="str">
            <v>Club Campestre</v>
          </cell>
          <cell r="D52" t="str">
            <v>TOLIMA</v>
          </cell>
          <cell r="F52" t="str">
            <v>TOLIMA</v>
          </cell>
          <cell r="G52">
            <v>2</v>
          </cell>
        </row>
        <row r="53">
          <cell r="A53" t="str">
            <v>I2CVA001</v>
          </cell>
          <cell r="B53" t="str">
            <v>NROTROS</v>
          </cell>
          <cell r="C53" t="str">
            <v>PERIODICO EL NUEVO DIA</v>
          </cell>
          <cell r="D53" t="str">
            <v>CENTRO</v>
          </cell>
          <cell r="F53" t="str">
            <v>GENERCAUCA</v>
          </cell>
          <cell r="G53">
            <v>2</v>
          </cell>
        </row>
        <row r="54">
          <cell r="A54" t="str">
            <v>I2CYS001</v>
          </cell>
          <cell r="B54" t="str">
            <v>NRTOLIMA</v>
          </cell>
          <cell r="C54" t="str">
            <v>colesxelsos</v>
          </cell>
          <cell r="D54" t="str">
            <v>TOLIMA</v>
          </cell>
          <cell r="F54" t="str">
            <v>TOLIMA</v>
          </cell>
          <cell r="G54">
            <v>2</v>
          </cell>
        </row>
        <row r="55">
          <cell r="A55" t="str">
            <v>I2CZE001</v>
          </cell>
          <cell r="B55" t="str">
            <v>NROTROS</v>
          </cell>
          <cell r="C55" t="str">
            <v>AGRICOLA SAN MARINO</v>
          </cell>
          <cell r="D55" t="str">
            <v>SUR</v>
          </cell>
          <cell r="F55" t="str">
            <v>DICEL</v>
          </cell>
          <cell r="G55">
            <v>2</v>
          </cell>
        </row>
        <row r="56">
          <cell r="A56" t="str">
            <v>I2D13001</v>
          </cell>
          <cell r="B56" t="str">
            <v>NROTROS</v>
          </cell>
          <cell r="C56" t="str">
            <v>CARCAFE-MEMBER OF VOLCAFE GROU</v>
          </cell>
          <cell r="D56" t="str">
            <v>NORTE</v>
          </cell>
          <cell r="F56" t="str">
            <v>ESSA</v>
          </cell>
          <cell r="G56">
            <v>3</v>
          </cell>
        </row>
        <row r="57">
          <cell r="A57" t="str">
            <v>I2D2M001</v>
          </cell>
          <cell r="B57" t="str">
            <v>NROTROS</v>
          </cell>
          <cell r="C57" t="str">
            <v>GRANJA BUENOS AIRES S.A</v>
          </cell>
          <cell r="D57" t="str">
            <v>CENTRO</v>
          </cell>
          <cell r="E57">
            <v>37226</v>
          </cell>
          <cell r="F57" t="str">
            <v>EEPPM</v>
          </cell>
          <cell r="G57">
            <v>3</v>
          </cell>
        </row>
        <row r="58">
          <cell r="A58" t="str">
            <v>I2D3O001</v>
          </cell>
          <cell r="B58" t="str">
            <v>NRTOLIMA</v>
          </cell>
          <cell r="C58" t="str">
            <v>MOLINO LOS ANDES</v>
          </cell>
          <cell r="D58" t="str">
            <v>TOLIMA</v>
          </cell>
          <cell r="F58" t="str">
            <v>TOLIMA</v>
          </cell>
          <cell r="G58">
            <v>3</v>
          </cell>
        </row>
        <row r="59">
          <cell r="A59" t="str">
            <v>I2D6B001</v>
          </cell>
          <cell r="B59" t="str">
            <v>NRTOLIMA</v>
          </cell>
          <cell r="C59" t="str">
            <v>UNIVERSIDAD DEL TOLIMA</v>
          </cell>
          <cell r="D59" t="str">
            <v>TOLIMA</v>
          </cell>
          <cell r="F59" t="str">
            <v>TOLIMA</v>
          </cell>
          <cell r="G59">
            <v>2</v>
          </cell>
        </row>
        <row r="60">
          <cell r="A60" t="str">
            <v>I2DG8001</v>
          </cell>
          <cell r="B60" t="str">
            <v>NROTROS</v>
          </cell>
          <cell r="C60" t="str">
            <v>FEDEARROZ-PLANTA DE SEMILLAS</v>
          </cell>
          <cell r="D60" t="str">
            <v>SUR</v>
          </cell>
          <cell r="E60">
            <v>37247</v>
          </cell>
          <cell r="F60" t="str">
            <v>EEPPM</v>
          </cell>
          <cell r="G60">
            <v>3</v>
          </cell>
        </row>
        <row r="61">
          <cell r="A61" t="str">
            <v>I2DGB001</v>
          </cell>
          <cell r="B61" t="str">
            <v>NROTROS</v>
          </cell>
          <cell r="C61" t="str">
            <v>ECOPETROL GUALANDAY</v>
          </cell>
          <cell r="D61" t="str">
            <v>SUR</v>
          </cell>
          <cell r="F61" t="str">
            <v>EEPPM</v>
          </cell>
          <cell r="G61">
            <v>3</v>
          </cell>
        </row>
        <row r="62">
          <cell r="A62" t="str">
            <v>I2DHD001</v>
          </cell>
          <cell r="B62" t="str">
            <v>NROTROS</v>
          </cell>
          <cell r="C62" t="str">
            <v>AVICOLA COLOMBIANA -SAN FELIPE</v>
          </cell>
          <cell r="D62" t="str">
            <v>NORTE</v>
          </cell>
          <cell r="F62" t="str">
            <v>DICEL</v>
          </cell>
          <cell r="G62">
            <v>3</v>
          </cell>
        </row>
        <row r="63">
          <cell r="A63" t="str">
            <v>I2DHF001</v>
          </cell>
          <cell r="B63" t="str">
            <v>NROTROS</v>
          </cell>
          <cell r="C63" t="str">
            <v>MOBIL DE COLOMBIA S.A - GUALAN</v>
          </cell>
          <cell r="D63" t="str">
            <v>SUR</v>
          </cell>
          <cell r="F63" t="str">
            <v>DICEL</v>
          </cell>
          <cell r="G63">
            <v>1</v>
          </cell>
        </row>
        <row r="64">
          <cell r="A64" t="str">
            <v>I2DIT001</v>
          </cell>
          <cell r="B64" t="str">
            <v>NROTROS</v>
          </cell>
          <cell r="C64" t="str">
            <v>ARROCERA LA MARIA</v>
          </cell>
          <cell r="D64" t="str">
            <v>SUR</v>
          </cell>
          <cell r="F64" t="str">
            <v>CONENERGIA</v>
          </cell>
          <cell r="G64">
            <v>2</v>
          </cell>
        </row>
        <row r="65">
          <cell r="A65" t="str">
            <v>I2DKR001</v>
          </cell>
          <cell r="B65" t="str">
            <v>NROTROS</v>
          </cell>
          <cell r="C65" t="str">
            <v>KOKORIKO IBAGUE KRA 3</v>
          </cell>
          <cell r="D65" t="str">
            <v>CENTRO</v>
          </cell>
          <cell r="F65" t="str">
            <v>CONENERGIA</v>
          </cell>
          <cell r="G65">
            <v>1</v>
          </cell>
        </row>
        <row r="66">
          <cell r="A66" t="str">
            <v>I2DKS001</v>
          </cell>
          <cell r="B66" t="str">
            <v>NROTROS</v>
          </cell>
          <cell r="C66" t="str">
            <v>KOKORIKO IBAGUE KRA 5</v>
          </cell>
          <cell r="D66" t="str">
            <v>CENTRO</v>
          </cell>
          <cell r="F66" t="str">
            <v>CONENERGIA</v>
          </cell>
          <cell r="G66">
            <v>1</v>
          </cell>
        </row>
        <row r="67">
          <cell r="A67" t="str">
            <v>I2DLC001</v>
          </cell>
          <cell r="B67" t="str">
            <v>NRTOLIMA</v>
          </cell>
          <cell r="C67" t="str">
            <v>Proarroz S.A</v>
          </cell>
          <cell r="D67" t="str">
            <v>TOLIMA</v>
          </cell>
          <cell r="F67" t="str">
            <v>TOLIMA</v>
          </cell>
          <cell r="G67">
            <v>2</v>
          </cell>
        </row>
        <row r="68">
          <cell r="A68" t="str">
            <v>I2DT3001</v>
          </cell>
          <cell r="B68" t="str">
            <v>NROTROS</v>
          </cell>
          <cell r="C68" t="str">
            <v>ECOPETROL CAMPO TOLDADO</v>
          </cell>
          <cell r="D68" t="str">
            <v>SUR</v>
          </cell>
          <cell r="F68" t="str">
            <v>ELECTROHUILA</v>
          </cell>
          <cell r="G68">
            <v>3</v>
          </cell>
        </row>
        <row r="69">
          <cell r="A69" t="str">
            <v>I2DX3001</v>
          </cell>
          <cell r="B69" t="str">
            <v>NRTOLIMA</v>
          </cell>
          <cell r="C69" t="str">
            <v>Molino Tovar S.A</v>
          </cell>
          <cell r="D69" t="str">
            <v>TOLIMA</v>
          </cell>
          <cell r="F69" t="str">
            <v>TOLIMA</v>
          </cell>
          <cell r="G69">
            <v>3</v>
          </cell>
        </row>
        <row r="70">
          <cell r="A70" t="str">
            <v>I2DY3001</v>
          </cell>
          <cell r="B70" t="str">
            <v>NROTROS</v>
          </cell>
          <cell r="C70" t="str">
            <v>S.K.N. LA GAITANA</v>
          </cell>
          <cell r="D70" t="str">
            <v>CENTRO</v>
          </cell>
          <cell r="F70" t="str">
            <v>ELECTROHUILA</v>
          </cell>
          <cell r="G70">
            <v>2</v>
          </cell>
        </row>
        <row r="71">
          <cell r="A71" t="str">
            <v>I2DYX001</v>
          </cell>
          <cell r="B71" t="str">
            <v>NROTROS</v>
          </cell>
          <cell r="C71" t="str">
            <v>KOKORIKO MELGAR</v>
          </cell>
          <cell r="D71" t="str">
            <v>SUR</v>
          </cell>
          <cell r="F71" t="str">
            <v>CONENERGIA</v>
          </cell>
          <cell r="G71">
            <v>1</v>
          </cell>
        </row>
        <row r="72">
          <cell r="A72" t="str">
            <v>I2DYY001</v>
          </cell>
          <cell r="B72" t="str">
            <v>NROTROS</v>
          </cell>
          <cell r="C72" t="str">
            <v>KOKORIKO MELGAR - PARQUE PPAL</v>
          </cell>
          <cell r="D72" t="str">
            <v>SUR</v>
          </cell>
          <cell r="F72" t="str">
            <v>CONENERGIA</v>
          </cell>
          <cell r="G72">
            <v>1</v>
          </cell>
        </row>
        <row r="73">
          <cell r="A73" t="str">
            <v>I2DZT001</v>
          </cell>
          <cell r="B73" t="str">
            <v>NROTROS</v>
          </cell>
          <cell r="C73" t="str">
            <v>AVICOLA COLOMBIANA-LA ESPERANZ</v>
          </cell>
          <cell r="D73" t="str">
            <v>NORTE</v>
          </cell>
          <cell r="F73" t="str">
            <v>DICEL</v>
          </cell>
          <cell r="G73">
            <v>1</v>
          </cell>
        </row>
        <row r="74">
          <cell r="A74" t="str">
            <v>I2E2C001</v>
          </cell>
          <cell r="B74" t="str">
            <v>NROTROS</v>
          </cell>
          <cell r="C74" t="str">
            <v>AVICOLA COLOMBIANA - EL AGRADO</v>
          </cell>
          <cell r="D74" t="str">
            <v>NORTE</v>
          </cell>
          <cell r="F74" t="str">
            <v>DICEL</v>
          </cell>
        </row>
        <row r="75">
          <cell r="A75" t="str">
            <v>I2EAP001</v>
          </cell>
          <cell r="B75" t="str">
            <v>NROTROS</v>
          </cell>
          <cell r="C75" t="str">
            <v>AVICOLA COLOMBIANA-LAS PALMAS</v>
          </cell>
          <cell r="D75" t="str">
            <v>NORTE</v>
          </cell>
          <cell r="F75" t="str">
            <v>DICEL</v>
          </cell>
          <cell r="G75">
            <v>3</v>
          </cell>
        </row>
        <row r="76">
          <cell r="A76" t="str">
            <v>I2EFU001</v>
          </cell>
          <cell r="B76" t="str">
            <v>NROTROS</v>
          </cell>
          <cell r="C76" t="str">
            <v>ECOPETROL CAMPO QUIMBAYA</v>
          </cell>
          <cell r="D76" t="str">
            <v>SUR</v>
          </cell>
          <cell r="F76" t="str">
            <v>ELECTROHUILA</v>
          </cell>
          <cell r="G76">
            <v>3</v>
          </cell>
        </row>
        <row r="77">
          <cell r="A77" t="str">
            <v>I2EGH001</v>
          </cell>
          <cell r="B77" t="str">
            <v>NROTROS</v>
          </cell>
          <cell r="C77" t="str">
            <v>INVERAGRO-INCUB-LA PARROQUIA</v>
          </cell>
          <cell r="D77" t="str">
            <v>NORTE</v>
          </cell>
          <cell r="F77" t="str">
            <v>ISAGEN</v>
          </cell>
          <cell r="G77">
            <v>3</v>
          </cell>
        </row>
        <row r="78">
          <cell r="A78" t="str">
            <v>I2EHH001</v>
          </cell>
          <cell r="B78" t="str">
            <v>NROTROS</v>
          </cell>
          <cell r="C78" t="str">
            <v>ELIAS ACOSTA Y CIA. S.C</v>
          </cell>
          <cell r="D78" t="str">
            <v>CENTRO</v>
          </cell>
          <cell r="E78">
            <v>37257</v>
          </cell>
          <cell r="F78" t="str">
            <v>COMERCIALIZAR</v>
          </cell>
          <cell r="G78">
            <v>2</v>
          </cell>
        </row>
        <row r="79">
          <cell r="A79" t="str">
            <v>I2EHV001</v>
          </cell>
          <cell r="B79" t="str">
            <v>NROTROS</v>
          </cell>
          <cell r="C79" t="str">
            <v>ARROCERA BOLUGA</v>
          </cell>
          <cell r="D79" t="str">
            <v>NORTE</v>
          </cell>
          <cell r="F79" t="str">
            <v>GENERCAUCA</v>
          </cell>
          <cell r="G79">
            <v>3</v>
          </cell>
        </row>
        <row r="80">
          <cell r="A80" t="str">
            <v>I2ELF001</v>
          </cell>
          <cell r="B80" t="str">
            <v>NROTROS</v>
          </cell>
          <cell r="C80" t="str">
            <v>S.K.N CARIBECAFE LTDA-TOLIMA</v>
          </cell>
          <cell r="D80" t="str">
            <v>CENTRO</v>
          </cell>
          <cell r="F80" t="str">
            <v>ELECTROHUILA</v>
          </cell>
          <cell r="G80">
            <v>3</v>
          </cell>
        </row>
        <row r="81">
          <cell r="A81" t="str">
            <v>I2EMG001</v>
          </cell>
          <cell r="B81" t="str">
            <v>NRTOLIMA</v>
          </cell>
          <cell r="C81" t="str">
            <v>Club de la Policia</v>
          </cell>
          <cell r="D81" t="str">
            <v>TOLIMA</v>
          </cell>
          <cell r="F81" t="str">
            <v>TOLIMA</v>
          </cell>
          <cell r="G81">
            <v>1</v>
          </cell>
        </row>
        <row r="82">
          <cell r="A82" t="str">
            <v>I2ENK001</v>
          </cell>
          <cell r="B82" t="str">
            <v>NRTOLIMA</v>
          </cell>
          <cell r="C82" t="str">
            <v>Mercacentro No 4</v>
          </cell>
          <cell r="D82" t="str">
            <v>CENTRO</v>
          </cell>
          <cell r="E82">
            <v>37307</v>
          </cell>
          <cell r="F82" t="str">
            <v>TOLIMA</v>
          </cell>
          <cell r="G82">
            <v>2</v>
          </cell>
        </row>
        <row r="83">
          <cell r="A83" t="str">
            <v>I2EQ9001</v>
          </cell>
          <cell r="B83" t="str">
            <v>NROTROS</v>
          </cell>
          <cell r="C83" t="str">
            <v>COLSUBSIDIO-PISCILAGO</v>
          </cell>
          <cell r="D83" t="str">
            <v>SUR</v>
          </cell>
          <cell r="E83">
            <v>37337</v>
          </cell>
          <cell r="F83" t="str">
            <v>EMGESA</v>
          </cell>
          <cell r="G83">
            <v>3</v>
          </cell>
        </row>
        <row r="84">
          <cell r="A84" t="str">
            <v>I2EQZ001</v>
          </cell>
          <cell r="B84" t="str">
            <v>NRTOLIMA</v>
          </cell>
          <cell r="C84" t="str">
            <v>Inversiones Agropecuarias Doima</v>
          </cell>
          <cell r="D84" t="str">
            <v>TOLIMA</v>
          </cell>
          <cell r="E84">
            <v>37358</v>
          </cell>
          <cell r="F84" t="str">
            <v>TOLIMA</v>
          </cell>
          <cell r="G84">
            <v>2</v>
          </cell>
        </row>
        <row r="85">
          <cell r="A85" t="str">
            <v>I2ERG001</v>
          </cell>
          <cell r="B85" t="str">
            <v>NRTOLIMA</v>
          </cell>
          <cell r="C85" t="str">
            <v>Trilladora pijao</v>
          </cell>
          <cell r="D85" t="str">
            <v>TOLIMA</v>
          </cell>
          <cell r="E85">
            <v>37365</v>
          </cell>
          <cell r="F85" t="str">
            <v>TOLIMA</v>
          </cell>
          <cell r="G85">
            <v>2</v>
          </cell>
        </row>
        <row r="86">
          <cell r="A86" t="str">
            <v>I2ERP001</v>
          </cell>
          <cell r="B86" t="str">
            <v>NRTOLIMA</v>
          </cell>
          <cell r="C86" t="str">
            <v>Club Policia</v>
          </cell>
          <cell r="D86" t="str">
            <v>TOLIMA</v>
          </cell>
          <cell r="E86">
            <v>37377</v>
          </cell>
          <cell r="F86" t="str">
            <v>TOLIMA</v>
          </cell>
          <cell r="G86">
            <v>2</v>
          </cell>
        </row>
        <row r="87">
          <cell r="A87" t="str">
            <v>I2ESG001</v>
          </cell>
          <cell r="B87" t="str">
            <v>NROTROS</v>
          </cell>
          <cell r="C87" t="str">
            <v>BANCO DE LA REPUBLICA.CASA DE</v>
          </cell>
          <cell r="D87" t="str">
            <v>CENTRO</v>
          </cell>
          <cell r="E87">
            <v>37408</v>
          </cell>
          <cell r="F87" t="str">
            <v>CHEC</v>
          </cell>
          <cell r="G87">
            <v>3</v>
          </cell>
        </row>
        <row r="88">
          <cell r="A88" t="str">
            <v>I2EWG001</v>
          </cell>
          <cell r="B88" t="str">
            <v>NROTROS</v>
          </cell>
          <cell r="C88" t="str">
            <v>CLINICA DEL TOLIMA</v>
          </cell>
          <cell r="D88" t="str">
            <v>CENTRO</v>
          </cell>
          <cell r="E88">
            <v>37412</v>
          </cell>
          <cell r="F88" t="str">
            <v>DICEL</v>
          </cell>
          <cell r="G88">
            <v>2</v>
          </cell>
        </row>
        <row r="89">
          <cell r="A89" t="str">
            <v>I2EWI001</v>
          </cell>
          <cell r="B89" t="str">
            <v>NROTROS</v>
          </cell>
          <cell r="C89" t="str">
            <v>GRANJA B/AIRES CLASIF. PERALES</v>
          </cell>
          <cell r="D89" t="str">
            <v>CENTRO</v>
          </cell>
          <cell r="E89">
            <v>37438</v>
          </cell>
          <cell r="F89" t="str">
            <v>EEPPM</v>
          </cell>
          <cell r="G89">
            <v>2</v>
          </cell>
        </row>
        <row r="90">
          <cell r="A90" t="str">
            <v>I2EY7001</v>
          </cell>
          <cell r="B90" t="str">
            <v>NRTOLIMA</v>
          </cell>
          <cell r="C90" t="str">
            <v>club campestre</v>
          </cell>
          <cell r="D90" t="str">
            <v>TOLIMA</v>
          </cell>
          <cell r="F90" t="str">
            <v>TOLIMA</v>
          </cell>
          <cell r="G90">
            <v>2</v>
          </cell>
        </row>
        <row r="91">
          <cell r="A91" t="str">
            <v>I2F2B001</v>
          </cell>
          <cell r="B91" t="str">
            <v>NRTOLIMA</v>
          </cell>
          <cell r="C91" t="str">
            <v>Praxedis - Carolina</v>
          </cell>
          <cell r="D91" t="str">
            <v>TOLIMA</v>
          </cell>
          <cell r="E91">
            <v>37469</v>
          </cell>
          <cell r="F91" t="str">
            <v>TOLIMA</v>
          </cell>
          <cell r="G91">
            <v>3</v>
          </cell>
        </row>
        <row r="92">
          <cell r="A92" t="str">
            <v>I2F2M001</v>
          </cell>
          <cell r="B92" t="str">
            <v>NROTROS</v>
          </cell>
          <cell r="C92" t="str">
            <v>COOMCAFE LTDA.</v>
          </cell>
          <cell r="D92" t="str">
            <v>CENTRO</v>
          </cell>
          <cell r="E92">
            <v>37469</v>
          </cell>
          <cell r="F92" t="str">
            <v>DICEL</v>
          </cell>
          <cell r="G92">
            <v>3</v>
          </cell>
        </row>
        <row r="93">
          <cell r="A93" t="str">
            <v>I2F2U001</v>
          </cell>
          <cell r="B93" t="str">
            <v>NROTROS</v>
          </cell>
          <cell r="C93" t="str">
            <v xml:space="preserve">Edificio del Café </v>
          </cell>
          <cell r="D93" t="str">
            <v>CENTRO</v>
          </cell>
          <cell r="E93">
            <v>37474</v>
          </cell>
          <cell r="F93" t="str">
            <v>DICEL</v>
          </cell>
          <cell r="G93">
            <v>2</v>
          </cell>
        </row>
        <row r="94">
          <cell r="A94" t="str">
            <v>I2F2V001</v>
          </cell>
          <cell r="B94" t="str">
            <v>NROTROS</v>
          </cell>
          <cell r="C94" t="str">
            <v>CLINICA MINERVA</v>
          </cell>
          <cell r="D94" t="str">
            <v>CENTRO</v>
          </cell>
          <cell r="E94">
            <v>37473</v>
          </cell>
          <cell r="F94" t="str">
            <v>COMERCIALIZAR</v>
          </cell>
          <cell r="G94">
            <v>2</v>
          </cell>
        </row>
        <row r="95">
          <cell r="A95" t="str">
            <v>I2F56001</v>
          </cell>
          <cell r="B95" t="str">
            <v>NROTROS</v>
          </cell>
          <cell r="C95" t="str">
            <v>CARULLA LA 60</v>
          </cell>
          <cell r="D95" t="str">
            <v>CENTRO</v>
          </cell>
          <cell r="E95">
            <v>37497</v>
          </cell>
          <cell r="F95" t="str">
            <v>CONENERGIA</v>
          </cell>
          <cell r="G95">
            <v>1</v>
          </cell>
        </row>
        <row r="96">
          <cell r="A96" t="str">
            <v>I2F57001</v>
          </cell>
          <cell r="B96" t="str">
            <v>NROTROS</v>
          </cell>
          <cell r="C96" t="str">
            <v>CARULLA LA 28</v>
          </cell>
          <cell r="D96" t="str">
            <v>CENTRO</v>
          </cell>
          <cell r="E96">
            <v>37497</v>
          </cell>
          <cell r="F96" t="str">
            <v>CONENERGIA</v>
          </cell>
          <cell r="G96">
            <v>1</v>
          </cell>
        </row>
        <row r="97">
          <cell r="A97" t="str">
            <v>I2FBM001</v>
          </cell>
          <cell r="B97" t="str">
            <v>NROTROS</v>
          </cell>
          <cell r="C97" t="str">
            <v>MOLINO LOS ANDES LTDA</v>
          </cell>
          <cell r="D97" t="str">
            <v>NORTE</v>
          </cell>
          <cell r="E97">
            <v>37582</v>
          </cell>
          <cell r="F97" t="str">
            <v>EEPPM</v>
          </cell>
          <cell r="G97">
            <v>1</v>
          </cell>
        </row>
        <row r="98">
          <cell r="A98" t="str">
            <v>I2FC1001</v>
          </cell>
          <cell r="B98" t="str">
            <v>NRTOLIMA</v>
          </cell>
          <cell r="C98" t="str">
            <v>trilladora chaparral</v>
          </cell>
          <cell r="D98" t="str">
            <v>TOLIMA</v>
          </cell>
          <cell r="F98" t="str">
            <v>TOLIMA</v>
          </cell>
          <cell r="G98">
            <v>2</v>
          </cell>
        </row>
        <row r="99">
          <cell r="A99" t="str">
            <v>I2FDZ001</v>
          </cell>
          <cell r="B99" t="str">
            <v>EXPORTA</v>
          </cell>
          <cell r="C99" t="str">
            <v>ECOPETROL CAMPO TENAY</v>
          </cell>
          <cell r="D99" t="str">
            <v>SUR</v>
          </cell>
          <cell r="E99">
            <v>37718</v>
          </cell>
          <cell r="F99" t="str">
            <v>DESCO</v>
          </cell>
        </row>
        <row r="100">
          <cell r="A100" t="str">
            <v>I2FEK001</v>
          </cell>
          <cell r="B100" t="str">
            <v>NRTOLIMA</v>
          </cell>
          <cell r="C100" t="str">
            <v>telecom ibague</v>
          </cell>
          <cell r="D100" t="str">
            <v>CENTRO</v>
          </cell>
          <cell r="F100" t="str">
            <v>TOLIMA</v>
          </cell>
          <cell r="G100">
            <v>2</v>
          </cell>
        </row>
        <row r="101">
          <cell r="A101" t="str">
            <v>I2FEL001</v>
          </cell>
          <cell r="B101" t="str">
            <v>NRTOLIMA</v>
          </cell>
          <cell r="C101" t="str">
            <v>telecom espinal</v>
          </cell>
          <cell r="D101" t="str">
            <v>SUR</v>
          </cell>
          <cell r="F101" t="str">
            <v>TOLIMA</v>
          </cell>
          <cell r="G101">
            <v>2</v>
          </cell>
        </row>
        <row r="102">
          <cell r="A102" t="str">
            <v>I2FHW001</v>
          </cell>
          <cell r="B102" t="str">
            <v>NROTROS</v>
          </cell>
          <cell r="C102" t="str">
            <v>P.P.C LTDA</v>
          </cell>
          <cell r="D102" t="str">
            <v>SUR</v>
          </cell>
          <cell r="E102">
            <v>37660</v>
          </cell>
          <cell r="F102" t="str">
            <v>CONENERGIA</v>
          </cell>
          <cell r="G102">
            <v>1</v>
          </cell>
        </row>
        <row r="103">
          <cell r="A103" t="str">
            <v>I2FJP001</v>
          </cell>
          <cell r="B103" t="str">
            <v>NROTROS</v>
          </cell>
          <cell r="C103" t="str">
            <v>TRIPLEX BRAUN Y CIA LTDA.</v>
          </cell>
          <cell r="D103" t="str">
            <v>CENTRO</v>
          </cell>
          <cell r="E103">
            <v>37686</v>
          </cell>
          <cell r="F103" t="str">
            <v>COMERCIALIZAR</v>
          </cell>
        </row>
        <row r="104">
          <cell r="A104" t="str">
            <v>I2FK2001</v>
          </cell>
          <cell r="B104" t="str">
            <v>NRTOLIMA</v>
          </cell>
          <cell r="C104" t="str">
            <v xml:space="preserve">Molino Espinal </v>
          </cell>
          <cell r="D104" t="str">
            <v>TOLIMA</v>
          </cell>
          <cell r="E104">
            <v>37691</v>
          </cell>
          <cell r="F104" t="str">
            <v>TOLIMA</v>
          </cell>
          <cell r="G104">
            <v>3</v>
          </cell>
        </row>
        <row r="105">
          <cell r="A105" t="str">
            <v>I2FL5001</v>
          </cell>
          <cell r="B105" t="str">
            <v>NROTROS</v>
          </cell>
          <cell r="C105" t="str">
            <v>Inversiones Country</v>
          </cell>
          <cell r="D105" t="str">
            <v>CENTRO</v>
          </cell>
          <cell r="E105">
            <v>37706</v>
          </cell>
          <cell r="F105" t="str">
            <v>GENERCAUCA</v>
          </cell>
          <cell r="G105">
            <v>2</v>
          </cell>
        </row>
        <row r="106">
          <cell r="A106" t="str">
            <v>I2FMH001</v>
          </cell>
          <cell r="B106" t="str">
            <v>NROTROS</v>
          </cell>
          <cell r="C106" t="str">
            <v>Fedco</v>
          </cell>
          <cell r="D106" t="str">
            <v>CENTRO</v>
          </cell>
          <cell r="E106">
            <v>37726</v>
          </cell>
          <cell r="F106" t="str">
            <v>CONENERGIA</v>
          </cell>
          <cell r="G106">
            <v>1</v>
          </cell>
        </row>
        <row r="107">
          <cell r="A107" t="str">
            <v>I2FMN001</v>
          </cell>
          <cell r="B107" t="str">
            <v>NROTROS</v>
          </cell>
          <cell r="C107" t="str">
            <v>CLUB MILITAR LAS MERCEDES</v>
          </cell>
          <cell r="D107" t="str">
            <v>SUR</v>
          </cell>
          <cell r="E107">
            <v>37739</v>
          </cell>
          <cell r="F107" t="str">
            <v>EEPPM</v>
          </cell>
        </row>
        <row r="108">
          <cell r="A108" t="str">
            <v>I2FOB001</v>
          </cell>
          <cell r="B108" t="str">
            <v>NROTROS</v>
          </cell>
          <cell r="C108" t="str">
            <v>INVERSIONES DOIMA</v>
          </cell>
          <cell r="D108" t="str">
            <v>CENTRO</v>
          </cell>
          <cell r="F108" t="str">
            <v>GENERCAUCA</v>
          </cell>
        </row>
        <row r="109">
          <cell r="A109" t="str">
            <v>I2FS6001</v>
          </cell>
          <cell r="B109" t="str">
            <v>NROTROS</v>
          </cell>
          <cell r="C109" t="str">
            <v>Molino Caribe</v>
          </cell>
          <cell r="D109" t="str">
            <v>CENTRO</v>
          </cell>
          <cell r="E109">
            <v>37818</v>
          </cell>
          <cell r="F109" t="str">
            <v>GENERCAUCA</v>
          </cell>
        </row>
        <row r="110">
          <cell r="A110" t="str">
            <v>I2FTQ001</v>
          </cell>
          <cell r="B110" t="str">
            <v>NRTOLIMA</v>
          </cell>
          <cell r="C110" t="str">
            <v>Aureliano Aragon - Molino Pacande</v>
          </cell>
          <cell r="D110" t="str">
            <v>CENTRO</v>
          </cell>
          <cell r="G110">
            <v>2</v>
          </cell>
        </row>
        <row r="111">
          <cell r="A111" t="str">
            <v>I2FUV001</v>
          </cell>
          <cell r="B111" t="str">
            <v>NROTROS</v>
          </cell>
          <cell r="C111" t="str">
            <v>CARIBE</v>
          </cell>
          <cell r="D111" t="str">
            <v>CENTRO</v>
          </cell>
          <cell r="F111" t="str">
            <v>EEPPM</v>
          </cell>
          <cell r="G111">
            <v>3</v>
          </cell>
        </row>
        <row r="112">
          <cell r="A112" t="str">
            <v>I2FUW001</v>
          </cell>
          <cell r="B112" t="str">
            <v>NROTROS</v>
          </cell>
          <cell r="C112" t="str">
            <v>MACRO</v>
          </cell>
          <cell r="D112" t="str">
            <v>CENTRO</v>
          </cell>
          <cell r="F112" t="str">
            <v>EEPPM</v>
          </cell>
          <cell r="G112">
            <v>3</v>
          </cell>
        </row>
        <row r="113">
          <cell r="A113" t="str">
            <v>I2FZ4001</v>
          </cell>
          <cell r="B113" t="str">
            <v>NRTOLIMA</v>
          </cell>
          <cell r="C113" t="str">
            <v>Alumbrado Publico Ibague</v>
          </cell>
          <cell r="D113" t="str">
            <v>TOLIMA</v>
          </cell>
          <cell r="E113">
            <v>37926</v>
          </cell>
          <cell r="F113" t="str">
            <v>TOLIMA</v>
          </cell>
          <cell r="G113">
            <v>1</v>
          </cell>
        </row>
        <row r="114">
          <cell r="A114" t="str">
            <v>I2G2F001</v>
          </cell>
          <cell r="B114" t="str">
            <v>NRTOLIMA</v>
          </cell>
          <cell r="C114" t="str">
            <v>colesxelsos</v>
          </cell>
          <cell r="D114" t="str">
            <v>NORTE</v>
          </cell>
          <cell r="E114">
            <v>37971</v>
          </cell>
          <cell r="F114" t="str">
            <v>TOLIMA</v>
          </cell>
          <cell r="G114">
            <v>2</v>
          </cell>
        </row>
        <row r="115">
          <cell r="A115" t="str">
            <v>I2G2G001</v>
          </cell>
          <cell r="B115" t="str">
            <v>NROTROS</v>
          </cell>
          <cell r="C115" t="str">
            <v>Edificio Banco de la Republica</v>
          </cell>
          <cell r="D115" t="str">
            <v>CENTRO</v>
          </cell>
          <cell r="E115">
            <v>37972</v>
          </cell>
          <cell r="F115" t="str">
            <v>EMGESA</v>
          </cell>
          <cell r="G115">
            <v>2</v>
          </cell>
        </row>
        <row r="116">
          <cell r="A116" t="str">
            <v>I2G5L001</v>
          </cell>
          <cell r="B116" t="str">
            <v>NROTROS</v>
          </cell>
          <cell r="C116" t="str">
            <v>INAVIGOR</v>
          </cell>
          <cell r="D116" t="str">
            <v>CENTRO</v>
          </cell>
          <cell r="E116">
            <v>38013</v>
          </cell>
          <cell r="F116" t="str">
            <v>COMERCIALIZAR</v>
          </cell>
          <cell r="G116">
            <v>2</v>
          </cell>
        </row>
        <row r="117">
          <cell r="A117" t="str">
            <v>I2G5X001</v>
          </cell>
          <cell r="B117" t="str">
            <v>NROTROS</v>
          </cell>
          <cell r="C117" t="str">
            <v>PARADOR ROJO MELGAR</v>
          </cell>
          <cell r="D117" t="str">
            <v>SUR</v>
          </cell>
          <cell r="E117">
            <v>38018</v>
          </cell>
          <cell r="F117" t="str">
            <v>COMERCIALIZAR</v>
          </cell>
          <cell r="G117">
            <v>2</v>
          </cell>
        </row>
        <row r="118">
          <cell r="A118" t="str">
            <v>I2G6L001</v>
          </cell>
          <cell r="B118" t="str">
            <v>NROTROS</v>
          </cell>
          <cell r="C118" t="str">
            <v>UNIVERSIDAD DEL TOLIMA</v>
          </cell>
          <cell r="D118" t="str">
            <v>CENTRO</v>
          </cell>
          <cell r="E118">
            <v>38024</v>
          </cell>
          <cell r="F118" t="str">
            <v>ELECTROHUILA</v>
          </cell>
          <cell r="G118">
            <v>2</v>
          </cell>
        </row>
        <row r="119">
          <cell r="A119" t="str">
            <v>I2G7Q001</v>
          </cell>
          <cell r="B119" t="str">
            <v>NRTOLIMA</v>
          </cell>
          <cell r="C119" t="str">
            <v>SUMICOL</v>
          </cell>
          <cell r="D119">
            <v>38052</v>
          </cell>
          <cell r="G119">
            <v>3</v>
          </cell>
        </row>
        <row r="120">
          <cell r="A120" t="str">
            <v>ICDM2001</v>
          </cell>
          <cell r="B120" t="str">
            <v>NROTROS</v>
          </cell>
          <cell r="C120" t="str">
            <v>CEMENTOS DIAMANTE</v>
          </cell>
          <cell r="D120" t="str">
            <v>CENTRO</v>
          </cell>
          <cell r="F120" t="str">
            <v>EMGESA</v>
          </cell>
          <cell r="G120">
            <v>4</v>
          </cell>
        </row>
        <row r="121">
          <cell r="A121" t="str">
            <v>ICHC1022</v>
          </cell>
          <cell r="B121" t="str">
            <v>EXPORTA</v>
          </cell>
          <cell r="C121" t="str">
            <v>Vbictoria</v>
          </cell>
          <cell r="D121" t="str">
            <v>NORTE</v>
          </cell>
          <cell r="F121" t="str">
            <v>CHEC</v>
          </cell>
          <cell r="G121">
            <v>4</v>
          </cell>
        </row>
        <row r="122">
          <cell r="A122" t="str">
            <v>IFBT1001</v>
          </cell>
          <cell r="B122" t="str">
            <v>NROTROS</v>
          </cell>
          <cell r="C122" t="str">
            <v>FIBRATOLIMA TEXTILES</v>
          </cell>
          <cell r="D122" t="str">
            <v>CENTRO</v>
          </cell>
          <cell r="F122" t="str">
            <v>EEPPM</v>
          </cell>
          <cell r="G122">
            <v>3</v>
          </cell>
        </row>
        <row r="123">
          <cell r="A123" t="str">
            <v>IHUI1019</v>
          </cell>
          <cell r="B123" t="str">
            <v>EXPORTA</v>
          </cell>
          <cell r="C123" t="str">
            <v>El Bote - Huila</v>
          </cell>
          <cell r="D123" t="str">
            <v>SUR</v>
          </cell>
          <cell r="F123" t="str">
            <v>HUILA</v>
          </cell>
          <cell r="G123">
            <v>4</v>
          </cell>
        </row>
        <row r="124">
          <cell r="A124" t="str">
            <v>IHUI1020</v>
          </cell>
          <cell r="B124" t="str">
            <v>EXPORTA</v>
          </cell>
          <cell r="C124" t="str">
            <v>El Bote - Huila</v>
          </cell>
          <cell r="D124" t="str">
            <v>SUR</v>
          </cell>
          <cell r="F124" t="str">
            <v>HUILA</v>
          </cell>
          <cell r="G124">
            <v>4</v>
          </cell>
        </row>
        <row r="125">
          <cell r="A125" t="str">
            <v>ILPQ1001</v>
          </cell>
          <cell r="B125" t="str">
            <v>NROTROS</v>
          </cell>
          <cell r="C125" t="str">
            <v>ECOPETROL LA PARROQUIA</v>
          </cell>
          <cell r="D125" t="str">
            <v>NORTE</v>
          </cell>
          <cell r="F125" t="str">
            <v>EEPPM</v>
          </cell>
          <cell r="G125">
            <v>3</v>
          </cell>
        </row>
        <row r="126">
          <cell r="A126" t="str">
            <v>ISPN1001</v>
          </cell>
          <cell r="B126" t="str">
            <v>NROTROS</v>
          </cell>
          <cell r="C126" t="str">
            <v>ARROZ DIANA S.A</v>
          </cell>
          <cell r="D126" t="str">
            <v>SUR</v>
          </cell>
          <cell r="E126">
            <v>37257</v>
          </cell>
          <cell r="F126" t="str">
            <v>ISAGEN</v>
          </cell>
          <cell r="G126">
            <v>3</v>
          </cell>
        </row>
        <row r="127">
          <cell r="A127" t="str">
            <v>ITLM1001</v>
          </cell>
          <cell r="B127" t="str">
            <v>IMPORTA</v>
          </cell>
          <cell r="C127" t="str">
            <v>Regivit</v>
          </cell>
          <cell r="D127" t="str">
            <v>CENTRO</v>
          </cell>
          <cell r="F127" t="str">
            <v>CHEC</v>
          </cell>
          <cell r="G127">
            <v>4</v>
          </cell>
        </row>
        <row r="128">
          <cell r="A128" t="str">
            <v>ITLM1005</v>
          </cell>
          <cell r="B128" t="str">
            <v>IMPORTA</v>
          </cell>
          <cell r="C128" t="str">
            <v>S.T.N - Mirolindo</v>
          </cell>
          <cell r="D128" t="str">
            <v>CENTRO</v>
          </cell>
          <cell r="F128" t="str">
            <v>ISA</v>
          </cell>
          <cell r="G128" t="str">
            <v>STN</v>
          </cell>
        </row>
        <row r="129">
          <cell r="A129" t="str">
            <v>ITLM1015</v>
          </cell>
          <cell r="B129" t="str">
            <v>IMPORTA</v>
          </cell>
          <cell r="C129" t="str">
            <v>Prado1</v>
          </cell>
          <cell r="D129" t="str">
            <v>SUR</v>
          </cell>
          <cell r="F129" t="str">
            <v>EGETSA</v>
          </cell>
        </row>
        <row r="130">
          <cell r="A130" t="str">
            <v>ITLM1016</v>
          </cell>
          <cell r="B130" t="str">
            <v>IMPORTA</v>
          </cell>
          <cell r="C130" t="str">
            <v>Prado2</v>
          </cell>
          <cell r="D130" t="str">
            <v>SUR</v>
          </cell>
          <cell r="F130" t="str">
            <v>EGETSA</v>
          </cell>
        </row>
        <row r="131">
          <cell r="A131" t="str">
            <v>ITLM1017</v>
          </cell>
          <cell r="B131" t="str">
            <v>IMPORTA</v>
          </cell>
          <cell r="C131" t="str">
            <v>Prado3</v>
          </cell>
          <cell r="D131" t="str">
            <v>SUR</v>
          </cell>
          <cell r="F131" t="str">
            <v>EGETSA</v>
          </cell>
        </row>
        <row r="132">
          <cell r="A132" t="str">
            <v>ITLM1018</v>
          </cell>
          <cell r="B132" t="str">
            <v>IMPORTA</v>
          </cell>
          <cell r="C132" t="str">
            <v>Prado4</v>
          </cell>
          <cell r="D132" t="str">
            <v>SUR</v>
          </cell>
          <cell r="F132" t="str">
            <v>EGETSA</v>
          </cell>
        </row>
        <row r="133">
          <cell r="A133" t="str">
            <v>ITLM1030</v>
          </cell>
          <cell r="B133" t="str">
            <v>IMPORTA</v>
          </cell>
          <cell r="C133" t="str">
            <v>Guaca</v>
          </cell>
          <cell r="D133" t="str">
            <v>SUR</v>
          </cell>
          <cell r="F133" t="str">
            <v>CODENSA</v>
          </cell>
          <cell r="G133">
            <v>4</v>
          </cell>
        </row>
        <row r="134">
          <cell r="A134" t="str">
            <v>ITLM1031</v>
          </cell>
          <cell r="B134" t="str">
            <v>IMPORTA</v>
          </cell>
          <cell r="C134" t="str">
            <v>S.T.N - Guaca</v>
          </cell>
          <cell r="D134" t="str">
            <v>SUR</v>
          </cell>
          <cell r="F134" t="str">
            <v>CODENSA</v>
          </cell>
          <cell r="G134" t="str">
            <v>STN</v>
          </cell>
        </row>
        <row r="135">
          <cell r="A135" t="str">
            <v>ITLM1033</v>
          </cell>
          <cell r="B135" t="str">
            <v>IMPORTA</v>
          </cell>
          <cell r="C135" t="str">
            <v>S.T.N - San Felipe</v>
          </cell>
          <cell r="D135" t="str">
            <v>NORTE</v>
          </cell>
          <cell r="F135" t="str">
            <v>ISA</v>
          </cell>
          <cell r="G135" t="str">
            <v>STN</v>
          </cell>
        </row>
        <row r="136">
          <cell r="A136" t="str">
            <v>ITLM1034</v>
          </cell>
          <cell r="B136" t="str">
            <v>IMPORTA</v>
          </cell>
          <cell r="C136" t="str">
            <v>ARIZONA - ALPUJARRA</v>
          </cell>
          <cell r="D136" t="str">
            <v>SUR</v>
          </cell>
          <cell r="E136">
            <v>38041</v>
          </cell>
          <cell r="F136" t="str">
            <v>HUILA</v>
          </cell>
          <cell r="G136">
            <v>2</v>
          </cell>
        </row>
        <row r="137">
          <cell r="A137" t="str">
            <v>ITLM2014</v>
          </cell>
          <cell r="B137" t="str">
            <v>IMPORTA</v>
          </cell>
          <cell r="C137" t="str">
            <v>Padua</v>
          </cell>
          <cell r="D137" t="str">
            <v>NORTE</v>
          </cell>
          <cell r="F137" t="str">
            <v>CHEC</v>
          </cell>
        </row>
        <row r="138">
          <cell r="A138" t="str">
            <v>ITLMC001</v>
          </cell>
          <cell r="B138" t="str">
            <v>NRTOLIMA</v>
          </cell>
          <cell r="C138" t="str">
            <v>Alumbrado Publico Ibague</v>
          </cell>
          <cell r="D138" t="str">
            <v>TOLIMA</v>
          </cell>
          <cell r="F138" t="str">
            <v>TOLIMA</v>
          </cell>
          <cell r="G138">
            <v>2</v>
          </cell>
        </row>
        <row r="139">
          <cell r="A139" t="str">
            <v>ITLS1001</v>
          </cell>
          <cell r="B139" t="str">
            <v>NROTROS</v>
          </cell>
          <cell r="C139" t="str">
            <v>CAFAM</v>
          </cell>
          <cell r="D139" t="str">
            <v>SUR</v>
          </cell>
          <cell r="E139">
            <v>37257</v>
          </cell>
          <cell r="F139" t="str">
            <v>EMGESA</v>
          </cell>
          <cell r="G139">
            <v>3</v>
          </cell>
        </row>
        <row r="140">
          <cell r="A140" t="str">
            <v>ITPDC001</v>
          </cell>
          <cell r="B140" t="str">
            <v>EXPORTA</v>
          </cell>
          <cell r="C140" t="str">
            <v>Termopiedras</v>
          </cell>
          <cell r="D140" t="str">
            <v>CENTRO</v>
          </cell>
          <cell r="F140" t="str">
            <v>TERMOPIEDRAS</v>
          </cell>
        </row>
        <row r="141">
          <cell r="A141" t="str">
            <v>ITXP1001</v>
          </cell>
          <cell r="B141" t="str">
            <v>NROTROS</v>
          </cell>
          <cell r="C141" t="str">
            <v>TEXPINAL</v>
          </cell>
          <cell r="D141" t="str">
            <v>SUR</v>
          </cell>
          <cell r="F141" t="str">
            <v>ISAGEN</v>
          </cell>
          <cell r="G141">
            <v>3</v>
          </cell>
        </row>
      </sheetData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A"/>
      <sheetName val="REACTIVA"/>
      <sheetName val="CONTADOR"/>
      <sheetName val="Contactos"/>
    </sheetNames>
    <sheetDataSet>
      <sheetData sheetId="0"/>
      <sheetData sheetId="1"/>
      <sheetData sheetId="2">
        <row r="1">
          <cell r="A1" t="str">
            <v>CODIGO</v>
          </cell>
          <cell r="B1" t="str">
            <v>C_CUENTA</v>
          </cell>
          <cell r="C1" t="str">
            <v>NOMBRE</v>
          </cell>
          <cell r="D1" t="str">
            <v>FECHA</v>
          </cell>
          <cell r="E1" t="str">
            <v>COMERCIALIZADOR</v>
          </cell>
          <cell r="F1" t="str">
            <v>NIVEL TENSION</v>
          </cell>
          <cell r="G1" t="str">
            <v>FACTOR</v>
          </cell>
        </row>
        <row r="2">
          <cell r="A2" t="str">
            <v>I1AAB001</v>
          </cell>
          <cell r="B2">
            <v>274658</v>
          </cell>
          <cell r="C2" t="str">
            <v>UNION DE ARROCEROS  - SAN JOAQ</v>
          </cell>
          <cell r="E2" t="str">
            <v>ISAGEN</v>
          </cell>
          <cell r="F2">
            <v>3</v>
          </cell>
          <cell r="G2">
            <v>2.6128999999999998</v>
          </cell>
        </row>
        <row r="3">
          <cell r="A3" t="str">
            <v>I1ARH001</v>
          </cell>
          <cell r="B3">
            <v>290004</v>
          </cell>
          <cell r="C3" t="str">
            <v>MOLINO FLORHUILA S.A CHICO</v>
          </cell>
          <cell r="D3">
            <v>37257</v>
          </cell>
          <cell r="E3" t="str">
            <v>ISAGEN</v>
          </cell>
          <cell r="F3">
            <v>3</v>
          </cell>
          <cell r="G3">
            <v>2.6128999999999998</v>
          </cell>
        </row>
        <row r="4">
          <cell r="A4" t="str">
            <v>I2AFQ001</v>
          </cell>
          <cell r="B4">
            <v>290003</v>
          </cell>
          <cell r="C4" t="str">
            <v>Inversiones Roa V.Solano S.C</v>
          </cell>
          <cell r="D4">
            <v>37257</v>
          </cell>
          <cell r="E4" t="str">
            <v>ISAGEN</v>
          </cell>
          <cell r="F4">
            <v>3</v>
          </cell>
          <cell r="G4">
            <v>2.6128999999999998</v>
          </cell>
        </row>
        <row r="5">
          <cell r="A5" t="str">
            <v>I2AW3001</v>
          </cell>
          <cell r="B5">
            <v>274660</v>
          </cell>
          <cell r="C5" t="str">
            <v>UNION DE ARROCEROS  - ESPINAL</v>
          </cell>
          <cell r="E5" t="str">
            <v>ISAGEN</v>
          </cell>
          <cell r="F5">
            <v>3</v>
          </cell>
          <cell r="G5">
            <v>2.6128999999999998</v>
          </cell>
        </row>
        <row r="6">
          <cell r="A6" t="str">
            <v>I2AXK001</v>
          </cell>
          <cell r="B6">
            <v>274657</v>
          </cell>
          <cell r="C6" t="str">
            <v>OPTIMO CADENALCO</v>
          </cell>
          <cell r="E6" t="str">
            <v>EEPPM</v>
          </cell>
          <cell r="F6">
            <v>3</v>
          </cell>
          <cell r="G6">
            <v>2.6128999999999998</v>
          </cell>
        </row>
        <row r="7">
          <cell r="A7" t="str">
            <v>I2B1B001</v>
          </cell>
          <cell r="B7">
            <v>288552</v>
          </cell>
          <cell r="C7" t="str">
            <v>COLOMBIANA DE INCUBACION LTDA</v>
          </cell>
          <cell r="E7" t="str">
            <v>CONENERGIA</v>
          </cell>
          <cell r="F7">
            <v>3</v>
          </cell>
          <cell r="G7">
            <v>2.6128999999999998</v>
          </cell>
        </row>
        <row r="8">
          <cell r="A8" t="str">
            <v>I2B3C001</v>
          </cell>
          <cell r="B8">
            <v>281883</v>
          </cell>
          <cell r="C8" t="str">
            <v>INDUSTRIAS ALIADAS</v>
          </cell>
          <cell r="E8" t="str">
            <v>EMGESA</v>
          </cell>
          <cell r="F8">
            <v>3</v>
          </cell>
          <cell r="G8">
            <v>2.6128999999999998</v>
          </cell>
        </row>
        <row r="9">
          <cell r="A9" t="str">
            <v>I2BIM001</v>
          </cell>
          <cell r="B9">
            <v>275167</v>
          </cell>
          <cell r="C9" t="str">
            <v>Molino Pajonales</v>
          </cell>
          <cell r="E9" t="str">
            <v>GENERCAUCA</v>
          </cell>
          <cell r="F9">
            <v>3</v>
          </cell>
          <cell r="G9">
            <v>2.6128999999999998</v>
          </cell>
        </row>
        <row r="10">
          <cell r="A10" t="str">
            <v>I2C15001</v>
          </cell>
          <cell r="B10">
            <v>274649</v>
          </cell>
          <cell r="C10" t="str">
            <v>GASEOSAS MARIQUITA</v>
          </cell>
          <cell r="E10" t="str">
            <v>EMGESA</v>
          </cell>
          <cell r="F10">
            <v>2</v>
          </cell>
          <cell r="G10">
            <v>5.1344000000000003</v>
          </cell>
        </row>
        <row r="11">
          <cell r="A11" t="str">
            <v>I2C5A001</v>
          </cell>
          <cell r="B11">
            <v>290010</v>
          </cell>
          <cell r="C11" t="str">
            <v>COMANDO AEREO  DE APOYO TACTIC</v>
          </cell>
          <cell r="D11">
            <v>37271</v>
          </cell>
          <cell r="E11" t="str">
            <v>EEPPM</v>
          </cell>
          <cell r="F11">
            <v>2</v>
          </cell>
          <cell r="G11">
            <v>5.1344000000000003</v>
          </cell>
        </row>
        <row r="12">
          <cell r="A12" t="str">
            <v>I2C5B001</v>
          </cell>
          <cell r="B12">
            <v>290008</v>
          </cell>
          <cell r="C12" t="str">
            <v>CIRCULO DE SUBOFICIALES FF.MM</v>
          </cell>
          <cell r="D12">
            <v>37271</v>
          </cell>
          <cell r="E12" t="str">
            <v>EEPPM</v>
          </cell>
          <cell r="F12">
            <v>2</v>
          </cell>
          <cell r="G12">
            <v>5.1344000000000003</v>
          </cell>
        </row>
        <row r="13">
          <cell r="A13" t="str">
            <v>I2C5D001</v>
          </cell>
          <cell r="B13">
            <v>290035</v>
          </cell>
          <cell r="C13" t="str">
            <v>Soc.Hotelera del Tolima SOFITEL</v>
          </cell>
          <cell r="D13">
            <v>37272</v>
          </cell>
          <cell r="E13" t="str">
            <v>DICEL</v>
          </cell>
          <cell r="F13">
            <v>2</v>
          </cell>
          <cell r="G13">
            <v>5.1344000000000003</v>
          </cell>
        </row>
        <row r="14">
          <cell r="A14" t="str">
            <v>I2C5E001</v>
          </cell>
          <cell r="B14">
            <v>290993</v>
          </cell>
          <cell r="C14" t="str">
            <v>IBAL</v>
          </cell>
          <cell r="D14">
            <v>37302</v>
          </cell>
          <cell r="E14" t="str">
            <v>EMGESA</v>
          </cell>
          <cell r="F14">
            <v>2</v>
          </cell>
          <cell r="G14">
            <v>5.1344000000000003</v>
          </cell>
        </row>
        <row r="15">
          <cell r="A15" t="str">
            <v>I2C6P001</v>
          </cell>
          <cell r="B15">
            <v>275165</v>
          </cell>
          <cell r="C15" t="str">
            <v>DESMOTOLIMA S.A.E.S.P</v>
          </cell>
          <cell r="E15" t="str">
            <v>GENERCAUCA</v>
          </cell>
          <cell r="F15">
            <v>3</v>
          </cell>
          <cell r="G15">
            <v>2.6128999999999998</v>
          </cell>
        </row>
        <row r="16">
          <cell r="A16" t="str">
            <v>I2C8O001</v>
          </cell>
          <cell r="B16">
            <v>290992</v>
          </cell>
          <cell r="C16" t="str">
            <v>AGROZ</v>
          </cell>
          <cell r="D16">
            <v>37288</v>
          </cell>
          <cell r="E16" t="str">
            <v>EEPPM</v>
          </cell>
          <cell r="F16">
            <v>3</v>
          </cell>
          <cell r="G16">
            <v>2.6128999999999998</v>
          </cell>
        </row>
        <row r="17">
          <cell r="A17" t="str">
            <v>I2CBI001</v>
          </cell>
          <cell r="B17">
            <v>290991</v>
          </cell>
          <cell r="C17" t="str">
            <v>Coruniversitaria</v>
          </cell>
          <cell r="D17">
            <v>37303</v>
          </cell>
          <cell r="E17" t="str">
            <v>EEPPM</v>
          </cell>
          <cell r="F17">
            <v>2</v>
          </cell>
          <cell r="G17">
            <v>5.1344000000000003</v>
          </cell>
        </row>
        <row r="18">
          <cell r="A18" t="str">
            <v>I2CBK001</v>
          </cell>
          <cell r="B18">
            <v>260</v>
          </cell>
          <cell r="C18" t="str">
            <v xml:space="preserve">GRUPO CONCALIDAD </v>
          </cell>
          <cell r="E18" t="str">
            <v>TOLIMA</v>
          </cell>
          <cell r="F18">
            <v>3</v>
          </cell>
          <cell r="G18">
            <v>2.6128999999999998</v>
          </cell>
        </row>
        <row r="19">
          <cell r="A19" t="str">
            <v>I2CGX001</v>
          </cell>
          <cell r="B19">
            <v>290994</v>
          </cell>
          <cell r="C19" t="str">
            <v>PANAMCO INDEGA</v>
          </cell>
          <cell r="D19">
            <v>37288</v>
          </cell>
          <cell r="E19" t="str">
            <v>EEPPM</v>
          </cell>
          <cell r="F19">
            <v>3</v>
          </cell>
          <cell r="G19">
            <v>2.6128999999999998</v>
          </cell>
        </row>
        <row r="20">
          <cell r="A20" t="str">
            <v>I2CKB001</v>
          </cell>
          <cell r="B20">
            <v>290002</v>
          </cell>
          <cell r="C20" t="str">
            <v>FATEXTOL PLANTA</v>
          </cell>
          <cell r="D20">
            <v>37257</v>
          </cell>
          <cell r="E20" t="str">
            <v>ISAGEN</v>
          </cell>
          <cell r="F20">
            <v>3</v>
          </cell>
          <cell r="G20">
            <v>2.6128999999999998</v>
          </cell>
        </row>
        <row r="21">
          <cell r="A21" t="str">
            <v>I2CKD001</v>
          </cell>
          <cell r="B21">
            <v>383</v>
          </cell>
          <cell r="C21" t="str">
            <v>FIT LTDA</v>
          </cell>
          <cell r="E21" t="str">
            <v>TOLIMA</v>
          </cell>
          <cell r="F21">
            <v>2</v>
          </cell>
          <cell r="G21">
            <v>5.1344000000000003</v>
          </cell>
        </row>
        <row r="22">
          <cell r="A22" t="str">
            <v>I2CON001</v>
          </cell>
          <cell r="B22">
            <v>275058</v>
          </cell>
          <cell r="C22" t="str">
            <v>MOLINO TEQUENDAMA</v>
          </cell>
          <cell r="E22" t="str">
            <v>DICEL</v>
          </cell>
          <cell r="F22">
            <v>1</v>
          </cell>
          <cell r="G22">
            <v>11.7715</v>
          </cell>
        </row>
        <row r="23">
          <cell r="A23" t="str">
            <v>I2CQA001</v>
          </cell>
          <cell r="B23">
            <v>275166</v>
          </cell>
          <cell r="C23" t="str">
            <v>Hacienda Pajonales</v>
          </cell>
          <cell r="E23" t="str">
            <v>GENERCAUCA</v>
          </cell>
          <cell r="F23">
            <v>2</v>
          </cell>
          <cell r="G23">
            <v>5.1344000000000003</v>
          </cell>
        </row>
        <row r="24">
          <cell r="A24" t="str">
            <v>I2CQI001</v>
          </cell>
          <cell r="B24">
            <v>275164</v>
          </cell>
          <cell r="C24" t="str">
            <v>HACIENDA EL TRIUNFO</v>
          </cell>
          <cell r="E24" t="str">
            <v>GENERCAUCA</v>
          </cell>
          <cell r="F24">
            <v>2</v>
          </cell>
          <cell r="G24">
            <v>5.1344000000000003</v>
          </cell>
        </row>
        <row r="25">
          <cell r="A25" t="str">
            <v>I2CQN001</v>
          </cell>
          <cell r="B25">
            <v>275163</v>
          </cell>
          <cell r="C25" t="str">
            <v>HUEVOS ORO LTDA</v>
          </cell>
          <cell r="E25" t="str">
            <v>GENERCAUCA</v>
          </cell>
          <cell r="F25">
            <v>3</v>
          </cell>
          <cell r="G25">
            <v>2.6128999999999998</v>
          </cell>
        </row>
        <row r="26">
          <cell r="A26" t="str">
            <v>I2CVA001</v>
          </cell>
          <cell r="B26">
            <v>275162</v>
          </cell>
          <cell r="C26" t="str">
            <v>PERIODICO EL NUEVO DIA</v>
          </cell>
          <cell r="E26" t="str">
            <v>GENERCAUCA</v>
          </cell>
          <cell r="F26">
            <v>2</v>
          </cell>
          <cell r="G26">
            <v>5.1344000000000003</v>
          </cell>
        </row>
        <row r="27">
          <cell r="A27" t="str">
            <v>I2CYS001</v>
          </cell>
          <cell r="B27">
            <v>564</v>
          </cell>
          <cell r="C27" t="str">
            <v>colesxelsos</v>
          </cell>
          <cell r="E27" t="str">
            <v>TOLIMA</v>
          </cell>
          <cell r="F27">
            <v>2</v>
          </cell>
          <cell r="G27">
            <v>5.1344000000000003</v>
          </cell>
        </row>
        <row r="28">
          <cell r="A28" t="str">
            <v>I2CZE001</v>
          </cell>
          <cell r="B28">
            <v>275061</v>
          </cell>
          <cell r="C28" t="str">
            <v>AGRICOLA SAN MARINO</v>
          </cell>
          <cell r="E28" t="str">
            <v>DICEL</v>
          </cell>
          <cell r="F28">
            <v>2</v>
          </cell>
          <cell r="G28">
            <v>5.1344000000000003</v>
          </cell>
        </row>
        <row r="29">
          <cell r="A29" t="str">
            <v>I2D13001</v>
          </cell>
          <cell r="B29">
            <v>275117</v>
          </cell>
          <cell r="C29" t="str">
            <v>CARCAFE-MEMBER OF VOLCAFE</v>
          </cell>
          <cell r="E29" t="str">
            <v>ESSA</v>
          </cell>
          <cell r="F29">
            <v>3</v>
          </cell>
          <cell r="G29">
            <v>2.6128999999999998</v>
          </cell>
        </row>
        <row r="30">
          <cell r="A30" t="str">
            <v>I2D2M001</v>
          </cell>
          <cell r="B30">
            <v>289146</v>
          </cell>
          <cell r="C30" t="str">
            <v>GRANJA BUENOS AIRES S.A</v>
          </cell>
          <cell r="D30">
            <v>37226</v>
          </cell>
          <cell r="E30" t="str">
            <v>EEPPM</v>
          </cell>
          <cell r="F30">
            <v>3</v>
          </cell>
          <cell r="G30">
            <v>2.6128999999999998</v>
          </cell>
        </row>
        <row r="31">
          <cell r="A31" t="str">
            <v>I2DG8001</v>
          </cell>
          <cell r="B31">
            <v>290011</v>
          </cell>
          <cell r="C31" t="str">
            <v>FEDEARROZ-PLANTA DE SEMILLAS</v>
          </cell>
          <cell r="D31">
            <v>37247</v>
          </cell>
          <cell r="E31" t="str">
            <v>EEPPM</v>
          </cell>
          <cell r="F31">
            <v>3</v>
          </cell>
          <cell r="G31">
            <v>2.6128999999999998</v>
          </cell>
        </row>
        <row r="32">
          <cell r="A32" t="str">
            <v>I2DGB001</v>
          </cell>
          <cell r="B32">
            <v>277307</v>
          </cell>
          <cell r="C32" t="str">
            <v>ECOPETROL GUALANDAY</v>
          </cell>
          <cell r="E32" t="str">
            <v>EEPPM</v>
          </cell>
          <cell r="F32">
            <v>3</v>
          </cell>
          <cell r="G32">
            <v>2.6128999999999998</v>
          </cell>
        </row>
        <row r="33">
          <cell r="A33" t="str">
            <v>I2DHD001</v>
          </cell>
          <cell r="B33">
            <v>277229</v>
          </cell>
          <cell r="C33" t="str">
            <v>Avícola Colombiana San Felipe</v>
          </cell>
          <cell r="E33" t="str">
            <v>DICEL</v>
          </cell>
          <cell r="F33">
            <v>3</v>
          </cell>
          <cell r="G33">
            <v>2.6128999999999998</v>
          </cell>
        </row>
        <row r="34">
          <cell r="A34" t="str">
            <v>I2DHF001</v>
          </cell>
          <cell r="B34">
            <v>275748</v>
          </cell>
          <cell r="C34" t="str">
            <v>MOBIL DE COLOMBIA S.A - GUALAN</v>
          </cell>
          <cell r="E34" t="str">
            <v>DICEL</v>
          </cell>
          <cell r="F34">
            <v>1</v>
          </cell>
          <cell r="G34">
            <v>11.7715</v>
          </cell>
        </row>
        <row r="35">
          <cell r="A35" t="str">
            <v>I2DIT001</v>
          </cell>
          <cell r="B35">
            <v>278315</v>
          </cell>
          <cell r="C35" t="str">
            <v>ARROCERA LA MARIA</v>
          </cell>
          <cell r="E35" t="str">
            <v>CONENERGIA</v>
          </cell>
          <cell r="F35">
            <v>2</v>
          </cell>
          <cell r="G35">
            <v>5.1344000000000003</v>
          </cell>
        </row>
        <row r="36">
          <cell r="A36" t="str">
            <v>I2DKR001</v>
          </cell>
          <cell r="B36">
            <v>278316</v>
          </cell>
          <cell r="C36" t="str">
            <v>KOKORIKO IBAGUE KRA 3</v>
          </cell>
          <cell r="E36" t="str">
            <v>CONENERGIA</v>
          </cell>
          <cell r="F36">
            <v>1</v>
          </cell>
          <cell r="G36">
            <v>11.7715</v>
          </cell>
        </row>
        <row r="37">
          <cell r="A37" t="str">
            <v>I2DKS001</v>
          </cell>
          <cell r="B37">
            <v>278317</v>
          </cell>
          <cell r="C37" t="str">
            <v>KOKORIKO IBAGUE KRA 5</v>
          </cell>
          <cell r="E37" t="str">
            <v>CONENERGIA</v>
          </cell>
          <cell r="F37">
            <v>1</v>
          </cell>
          <cell r="G37">
            <v>11.7715</v>
          </cell>
        </row>
        <row r="38">
          <cell r="A38" t="str">
            <v>I2DLC001</v>
          </cell>
          <cell r="B38">
            <v>298</v>
          </cell>
          <cell r="C38" t="str">
            <v>Proarroz S.A</v>
          </cell>
          <cell r="E38" t="str">
            <v>TOLIMA</v>
          </cell>
          <cell r="F38">
            <v>2</v>
          </cell>
          <cell r="G38">
            <v>5.1344000000000003</v>
          </cell>
        </row>
        <row r="39">
          <cell r="A39" t="str">
            <v>I2DT3001</v>
          </cell>
          <cell r="B39">
            <v>281227</v>
          </cell>
          <cell r="C39" t="str">
            <v>ECOPETROL CAMPO TOLDADO</v>
          </cell>
          <cell r="E39" t="str">
            <v>ELECTROHUILA</v>
          </cell>
          <cell r="F39">
            <v>3</v>
          </cell>
          <cell r="G39">
            <v>2.6128999999999998</v>
          </cell>
        </row>
        <row r="40">
          <cell r="A40" t="str">
            <v>I2DY3001</v>
          </cell>
          <cell r="B40">
            <v>282200</v>
          </cell>
          <cell r="C40" t="str">
            <v>S.K.N. LA GAITANA</v>
          </cell>
          <cell r="E40" t="str">
            <v>ELECTROHUILA</v>
          </cell>
          <cell r="F40">
            <v>2</v>
          </cell>
          <cell r="G40">
            <v>5.1344000000000003</v>
          </cell>
        </row>
        <row r="41">
          <cell r="A41" t="str">
            <v>I2DYX001</v>
          </cell>
          <cell r="B41">
            <v>282213</v>
          </cell>
          <cell r="C41" t="str">
            <v>KOKORIKO MELGAR</v>
          </cell>
          <cell r="E41" t="str">
            <v>CONENERGIA</v>
          </cell>
          <cell r="F41">
            <v>1</v>
          </cell>
          <cell r="G41">
            <v>11.7715</v>
          </cell>
        </row>
        <row r="42">
          <cell r="A42" t="str">
            <v>I2DYY001</v>
          </cell>
          <cell r="B42">
            <v>282214</v>
          </cell>
          <cell r="C42" t="str">
            <v>KOKORIKO MELGAR - PARQUE PPAL</v>
          </cell>
          <cell r="E42" t="str">
            <v>CONENERGIA</v>
          </cell>
          <cell r="F42">
            <v>1</v>
          </cell>
          <cell r="G42">
            <v>11.7715</v>
          </cell>
        </row>
        <row r="43">
          <cell r="A43" t="str">
            <v>I2DZT001</v>
          </cell>
          <cell r="B43">
            <v>282161</v>
          </cell>
          <cell r="C43" t="str">
            <v>Avícola Colombiana La Esperanza</v>
          </cell>
          <cell r="E43" t="str">
            <v>DICEL</v>
          </cell>
          <cell r="F43">
            <v>1</v>
          </cell>
          <cell r="G43">
            <v>11.7715</v>
          </cell>
        </row>
        <row r="44">
          <cell r="A44" t="str">
            <v>I2E2C001</v>
          </cell>
          <cell r="B44">
            <v>283546</v>
          </cell>
          <cell r="C44" t="str">
            <v>Avícola Colombiana El Agrado</v>
          </cell>
          <cell r="E44" t="str">
            <v>DICEL</v>
          </cell>
          <cell r="F44">
            <v>1</v>
          </cell>
          <cell r="G44">
            <v>11.7715</v>
          </cell>
        </row>
        <row r="45">
          <cell r="A45" t="str">
            <v>I2EAP001</v>
          </cell>
          <cell r="B45">
            <v>286148</v>
          </cell>
          <cell r="C45" t="str">
            <v>Avícola Colombiana Las Palmas</v>
          </cell>
          <cell r="E45" t="str">
            <v>DICEL</v>
          </cell>
          <cell r="F45">
            <v>3</v>
          </cell>
          <cell r="G45">
            <v>2.6128999999999998</v>
          </cell>
        </row>
        <row r="46">
          <cell r="A46" t="str">
            <v>I2EFU001</v>
          </cell>
          <cell r="B46">
            <v>288551</v>
          </cell>
          <cell r="C46" t="str">
            <v>ECOPETROL CAMPO QUIMBAYA</v>
          </cell>
          <cell r="E46" t="str">
            <v>ELECTROHUILA</v>
          </cell>
          <cell r="F46">
            <v>3</v>
          </cell>
          <cell r="G46">
            <v>2.6128999999999998</v>
          </cell>
        </row>
        <row r="47">
          <cell r="A47" t="str">
            <v>I2EGH001</v>
          </cell>
          <cell r="B47">
            <v>288324</v>
          </cell>
          <cell r="C47" t="str">
            <v>Inveragro</v>
          </cell>
          <cell r="E47" t="str">
            <v>ISAGEN</v>
          </cell>
          <cell r="F47">
            <v>3</v>
          </cell>
          <cell r="G47">
            <v>2.6128999999999998</v>
          </cell>
        </row>
        <row r="48">
          <cell r="A48" t="str">
            <v>I2EHH001</v>
          </cell>
          <cell r="B48">
            <v>290046</v>
          </cell>
          <cell r="C48" t="str">
            <v>ELIAS ACOSTA Y CIA. S.C</v>
          </cell>
          <cell r="D48">
            <v>37257</v>
          </cell>
          <cell r="E48" t="str">
            <v>COMERCIALIZAR</v>
          </cell>
          <cell r="F48">
            <v>2</v>
          </cell>
          <cell r="G48">
            <v>5.1344000000000003</v>
          </cell>
        </row>
        <row r="49">
          <cell r="A49" t="str">
            <v>I2EHV001</v>
          </cell>
          <cell r="B49">
            <v>275168</v>
          </cell>
          <cell r="C49" t="str">
            <v>ARROCERA BOLUGA</v>
          </cell>
          <cell r="E49" t="str">
            <v>GENERCAUCA</v>
          </cell>
          <cell r="F49">
            <v>3</v>
          </cell>
          <cell r="G49">
            <v>2.6128999999999998</v>
          </cell>
        </row>
        <row r="50">
          <cell r="A50" t="str">
            <v>I2ELF001</v>
          </cell>
          <cell r="B50">
            <v>289323</v>
          </cell>
          <cell r="C50" t="str">
            <v>S.K.N CARIBECAFE LTDA-TOLIMA</v>
          </cell>
          <cell r="E50" t="str">
            <v>ELECTROHUILA</v>
          </cell>
          <cell r="F50">
            <v>3</v>
          </cell>
          <cell r="G50">
            <v>2.6128999999999998</v>
          </cell>
        </row>
        <row r="51">
          <cell r="A51" t="str">
            <v>I2ENK001</v>
          </cell>
          <cell r="B51">
            <v>278975</v>
          </cell>
          <cell r="C51" t="str">
            <v>MERCACENTRO 4</v>
          </cell>
          <cell r="D51">
            <v>37307</v>
          </cell>
          <cell r="E51" t="str">
            <v>TOLIMA</v>
          </cell>
          <cell r="F51">
            <v>2</v>
          </cell>
          <cell r="G51">
            <v>5.1344000000000003</v>
          </cell>
        </row>
        <row r="52">
          <cell r="A52" t="str">
            <v>I2EQ9001</v>
          </cell>
          <cell r="B52">
            <v>291940</v>
          </cell>
          <cell r="C52" t="str">
            <v>PISCILAGO</v>
          </cell>
          <cell r="D52">
            <v>37337</v>
          </cell>
          <cell r="E52" t="str">
            <v>EMGESA</v>
          </cell>
          <cell r="F52">
            <v>3</v>
          </cell>
          <cell r="G52">
            <v>2.6128999999999998</v>
          </cell>
        </row>
        <row r="53">
          <cell r="A53" t="str">
            <v>I2ERG001</v>
          </cell>
          <cell r="B53">
            <v>285</v>
          </cell>
          <cell r="C53" t="str">
            <v>Trilladora pijao</v>
          </cell>
          <cell r="D53">
            <v>37365</v>
          </cell>
          <cell r="E53" t="str">
            <v>TOLIMA</v>
          </cell>
          <cell r="F53">
            <v>2</v>
          </cell>
          <cell r="G53">
            <v>5.1344000000000003</v>
          </cell>
        </row>
        <row r="54">
          <cell r="A54" t="str">
            <v>I2ERP001</v>
          </cell>
          <cell r="B54">
            <v>110</v>
          </cell>
          <cell r="C54" t="str">
            <v>CLUB DE LA POLICIA</v>
          </cell>
          <cell r="D54">
            <v>37377</v>
          </cell>
          <cell r="E54" t="str">
            <v>TOLIMA</v>
          </cell>
          <cell r="F54">
            <v>2</v>
          </cell>
          <cell r="G54">
            <v>5.1344000000000003</v>
          </cell>
        </row>
        <row r="55">
          <cell r="A55" t="str">
            <v>I2ESG001</v>
          </cell>
          <cell r="B55">
            <v>294227</v>
          </cell>
          <cell r="C55" t="str">
            <v>Casa de Moneda</v>
          </cell>
          <cell r="D55">
            <v>37408</v>
          </cell>
          <cell r="E55" t="str">
            <v>CHEC</v>
          </cell>
          <cell r="F55">
            <v>3</v>
          </cell>
          <cell r="G55">
            <v>2.6128999999999998</v>
          </cell>
        </row>
        <row r="56">
          <cell r="A56" t="str">
            <v>I2EWG001</v>
          </cell>
          <cell r="B56">
            <v>293873</v>
          </cell>
          <cell r="C56" t="str">
            <v>CLINICA DEL TOLIMA</v>
          </cell>
          <cell r="D56">
            <v>37412</v>
          </cell>
          <cell r="E56" t="str">
            <v>DICEL</v>
          </cell>
          <cell r="F56">
            <v>2</v>
          </cell>
          <cell r="G56">
            <v>5.1344000000000003</v>
          </cell>
        </row>
        <row r="57">
          <cell r="A57" t="str">
            <v>I2EWI001</v>
          </cell>
          <cell r="B57">
            <v>293866</v>
          </cell>
          <cell r="C57" t="str">
            <v>GRANJA B/AIRES CLASIF. PERALES</v>
          </cell>
          <cell r="D57">
            <v>37438</v>
          </cell>
          <cell r="E57" t="str">
            <v>EEPPM</v>
          </cell>
          <cell r="F57">
            <v>2</v>
          </cell>
          <cell r="G57">
            <v>5.1344000000000003</v>
          </cell>
        </row>
        <row r="58">
          <cell r="A58" t="str">
            <v>I2EY7001</v>
          </cell>
          <cell r="B58">
            <v>57999</v>
          </cell>
          <cell r="C58" t="str">
            <v>CORPORACION CLUB CAMPESTRE</v>
          </cell>
          <cell r="E58" t="str">
            <v>TOLIMA</v>
          </cell>
          <cell r="F58">
            <v>2</v>
          </cell>
          <cell r="G58">
            <v>5.1344000000000003</v>
          </cell>
        </row>
        <row r="59">
          <cell r="A59" t="str">
            <v>I2F2B001</v>
          </cell>
          <cell r="B59">
            <v>296714</v>
          </cell>
          <cell r="C59" t="str">
            <v>Praxedis - Carolina</v>
          </cell>
          <cell r="D59">
            <v>37469</v>
          </cell>
          <cell r="E59" t="str">
            <v>TOLIMA</v>
          </cell>
          <cell r="F59">
            <v>3</v>
          </cell>
          <cell r="G59">
            <v>2.6128999999999998</v>
          </cell>
        </row>
        <row r="60">
          <cell r="A60" t="str">
            <v>I2F2M001</v>
          </cell>
          <cell r="B60">
            <v>296</v>
          </cell>
          <cell r="C60" t="str">
            <v>COOMCAFE LTDA.</v>
          </cell>
          <cell r="D60">
            <v>37469</v>
          </cell>
          <cell r="E60" t="str">
            <v>DICEL</v>
          </cell>
          <cell r="F60">
            <v>3</v>
          </cell>
          <cell r="G60">
            <v>2.6128999999999998</v>
          </cell>
        </row>
        <row r="61">
          <cell r="A61" t="str">
            <v>I2F2U001</v>
          </cell>
          <cell r="B61">
            <v>65</v>
          </cell>
          <cell r="C61" t="str">
            <v xml:space="preserve">Edificio del Café </v>
          </cell>
          <cell r="D61">
            <v>37474</v>
          </cell>
          <cell r="E61" t="str">
            <v>DICEL</v>
          </cell>
          <cell r="F61">
            <v>2</v>
          </cell>
          <cell r="G61">
            <v>5.1344000000000003</v>
          </cell>
        </row>
        <row r="62">
          <cell r="A62" t="str">
            <v>I2F2V001</v>
          </cell>
          <cell r="B62">
            <v>296154</v>
          </cell>
          <cell r="C62" t="str">
            <v>CLINICA MINERVA</v>
          </cell>
          <cell r="D62">
            <v>37473</v>
          </cell>
          <cell r="E62" t="str">
            <v>COMERCIALIZAR</v>
          </cell>
          <cell r="F62">
            <v>2</v>
          </cell>
          <cell r="G62">
            <v>5.1344000000000003</v>
          </cell>
        </row>
        <row r="63">
          <cell r="A63" t="str">
            <v>I2F56001</v>
          </cell>
          <cell r="B63">
            <v>82</v>
          </cell>
          <cell r="C63" t="str">
            <v>CARULLA LA 60</v>
          </cell>
          <cell r="D63">
            <v>37497</v>
          </cell>
          <cell r="E63" t="str">
            <v>CONENERGIA</v>
          </cell>
          <cell r="F63">
            <v>1</v>
          </cell>
          <cell r="G63">
            <v>11.7715</v>
          </cell>
        </row>
        <row r="64">
          <cell r="A64" t="str">
            <v>I2F57001</v>
          </cell>
          <cell r="B64">
            <v>18</v>
          </cell>
          <cell r="C64" t="str">
            <v>CARULLA LA 28</v>
          </cell>
          <cell r="D64">
            <v>37497</v>
          </cell>
          <cell r="E64" t="str">
            <v>CONENERGIA</v>
          </cell>
          <cell r="F64">
            <v>1</v>
          </cell>
          <cell r="G64">
            <v>11.7715</v>
          </cell>
        </row>
        <row r="65">
          <cell r="A65" t="str">
            <v>I2FBM001</v>
          </cell>
          <cell r="B65">
            <v>650</v>
          </cell>
          <cell r="C65" t="str">
            <v>Molino Andes</v>
          </cell>
          <cell r="D65">
            <v>37582</v>
          </cell>
          <cell r="E65" t="str">
            <v>EEPPM</v>
          </cell>
          <cell r="F65">
            <v>3</v>
          </cell>
          <cell r="G65">
            <v>2.6128999999999998</v>
          </cell>
        </row>
        <row r="66">
          <cell r="A66" t="str">
            <v>I2FC1001</v>
          </cell>
          <cell r="B66">
            <v>218056</v>
          </cell>
          <cell r="C66" t="str">
            <v>trilladora chaparral</v>
          </cell>
          <cell r="E66" t="str">
            <v>TOLIMA</v>
          </cell>
          <cell r="F66">
            <v>2</v>
          </cell>
          <cell r="G66">
            <v>5.1344000000000003</v>
          </cell>
        </row>
        <row r="67">
          <cell r="A67" t="str">
            <v>I2FEK001</v>
          </cell>
          <cell r="B67">
            <v>8</v>
          </cell>
          <cell r="C67" t="str">
            <v>telecom ibague</v>
          </cell>
          <cell r="E67" t="str">
            <v>TOLIMA</v>
          </cell>
          <cell r="F67">
            <v>2</v>
          </cell>
          <cell r="G67">
            <v>5.1344000000000003</v>
          </cell>
        </row>
        <row r="68">
          <cell r="A68" t="str">
            <v>I2FEL001</v>
          </cell>
          <cell r="B68">
            <v>113</v>
          </cell>
          <cell r="C68" t="str">
            <v>telecom espinal</v>
          </cell>
          <cell r="E68" t="str">
            <v>TOLIMA</v>
          </cell>
          <cell r="F68">
            <v>2</v>
          </cell>
          <cell r="G68">
            <v>5.1344000000000003</v>
          </cell>
        </row>
        <row r="69">
          <cell r="A69" t="str">
            <v>I2FHW001</v>
          </cell>
          <cell r="B69">
            <v>178400</v>
          </cell>
          <cell r="C69" t="str">
            <v>PPC LTDA.</v>
          </cell>
          <cell r="D69">
            <v>37660</v>
          </cell>
          <cell r="E69" t="str">
            <v>CONENERGIA</v>
          </cell>
          <cell r="F69">
            <v>1</v>
          </cell>
          <cell r="G69">
            <v>11.7715</v>
          </cell>
        </row>
        <row r="70">
          <cell r="A70" t="str">
            <v>I2FJP001</v>
          </cell>
          <cell r="B70">
            <v>301478</v>
          </cell>
          <cell r="C70" t="str">
            <v>TRIPLEX BRAUN Y CIA LTDA.</v>
          </cell>
          <cell r="D70">
            <v>37686</v>
          </cell>
          <cell r="E70" t="str">
            <v>COMERCIALIZAR</v>
          </cell>
          <cell r="F70">
            <v>2</v>
          </cell>
          <cell r="G70">
            <v>5.1344000000000003</v>
          </cell>
        </row>
        <row r="71">
          <cell r="A71" t="str">
            <v>I2FK2001</v>
          </cell>
          <cell r="B71">
            <v>461</v>
          </cell>
          <cell r="C71" t="str">
            <v xml:space="preserve">Molino Espinal </v>
          </cell>
          <cell r="D71">
            <v>37691</v>
          </cell>
          <cell r="E71" t="str">
            <v>TOLIMA</v>
          </cell>
          <cell r="F71">
            <v>3</v>
          </cell>
          <cell r="G71">
            <v>2.6128999999999998</v>
          </cell>
        </row>
        <row r="72">
          <cell r="A72" t="str">
            <v>I2FL5001</v>
          </cell>
          <cell r="B72">
            <v>336</v>
          </cell>
          <cell r="C72" t="str">
            <v>Inversiones Country</v>
          </cell>
          <cell r="D72">
            <v>37706</v>
          </cell>
          <cell r="E72" t="str">
            <v>GENERCAUCA</v>
          </cell>
          <cell r="F72">
            <v>2</v>
          </cell>
          <cell r="G72">
            <v>5.1344000000000003</v>
          </cell>
        </row>
        <row r="73">
          <cell r="A73" t="str">
            <v>I2FMH001</v>
          </cell>
          <cell r="B73">
            <v>15</v>
          </cell>
          <cell r="C73" t="str">
            <v>Fedco</v>
          </cell>
          <cell r="D73">
            <v>37726</v>
          </cell>
          <cell r="E73" t="str">
            <v>CONENERGIA</v>
          </cell>
          <cell r="F73">
            <v>1</v>
          </cell>
          <cell r="G73">
            <v>11.7715</v>
          </cell>
        </row>
        <row r="74">
          <cell r="A74" t="str">
            <v>I2FMN001</v>
          </cell>
          <cell r="B74">
            <v>290009</v>
          </cell>
          <cell r="C74" t="str">
            <v>CLUB MILITAR LAS MERCEDES</v>
          </cell>
          <cell r="D74">
            <v>37739</v>
          </cell>
          <cell r="E74" t="str">
            <v>EEPPM</v>
          </cell>
          <cell r="F74">
            <v>3</v>
          </cell>
          <cell r="G74">
            <v>2.6128999999999998</v>
          </cell>
        </row>
        <row r="75">
          <cell r="A75" t="str">
            <v>I2FOB001</v>
          </cell>
          <cell r="B75">
            <v>79</v>
          </cell>
          <cell r="C75" t="str">
            <v>INVERSIONES DOIMA</v>
          </cell>
          <cell r="E75" t="str">
            <v>GENERCAUCA</v>
          </cell>
          <cell r="F75">
            <v>2</v>
          </cell>
          <cell r="G75">
            <v>5.1344000000000003</v>
          </cell>
        </row>
        <row r="76">
          <cell r="A76" t="str">
            <v>I2FS6001</v>
          </cell>
          <cell r="B76">
            <v>257</v>
          </cell>
          <cell r="C76" t="str">
            <v>MOLINO CARIBE</v>
          </cell>
          <cell r="E76" t="str">
            <v>GENERCAUCA</v>
          </cell>
          <cell r="F76">
            <v>2</v>
          </cell>
          <cell r="G76">
            <v>5.1344000000000003</v>
          </cell>
        </row>
        <row r="77">
          <cell r="A77" t="str">
            <v>I2FTQ001</v>
          </cell>
          <cell r="B77">
            <v>247</v>
          </cell>
          <cell r="C77" t="str">
            <v>MOLINO PACANDE</v>
          </cell>
          <cell r="E77" t="str">
            <v>GENERCAUCA</v>
          </cell>
          <cell r="F77">
            <v>2</v>
          </cell>
          <cell r="G77">
            <v>5.1344000000000003</v>
          </cell>
        </row>
        <row r="78">
          <cell r="A78" t="str">
            <v>I2FUV001</v>
          </cell>
          <cell r="B78">
            <v>434</v>
          </cell>
          <cell r="C78" t="str">
            <v>Invers. Arroz Caribe</v>
          </cell>
          <cell r="E78" t="str">
            <v>EEPPM</v>
          </cell>
          <cell r="F78">
            <v>2</v>
          </cell>
          <cell r="G78">
            <v>5.1344000000000003</v>
          </cell>
        </row>
        <row r="79">
          <cell r="A79" t="str">
            <v>I2FUW001</v>
          </cell>
          <cell r="B79">
            <v>305544</v>
          </cell>
          <cell r="C79" t="str">
            <v>MACRO</v>
          </cell>
          <cell r="E79" t="str">
            <v>EEPPM</v>
          </cell>
          <cell r="F79">
            <v>3</v>
          </cell>
          <cell r="G79">
            <v>2.6128999999999998</v>
          </cell>
        </row>
        <row r="80">
          <cell r="A80" t="str">
            <v>I2G2F001</v>
          </cell>
          <cell r="B80">
            <v>1</v>
          </cell>
          <cell r="C80" t="str">
            <v>colesxelsos</v>
          </cell>
          <cell r="E80" t="str">
            <v>TOLIMA</v>
          </cell>
          <cell r="F80">
            <v>2</v>
          </cell>
          <cell r="G80">
            <v>5.1344000000000003</v>
          </cell>
        </row>
        <row r="81">
          <cell r="A81" t="str">
            <v>I2G2G001</v>
          </cell>
          <cell r="B81">
            <v>1</v>
          </cell>
          <cell r="C81" t="str">
            <v>Edificio Banco de la Republica</v>
          </cell>
          <cell r="E81" t="str">
            <v>EMGESA</v>
          </cell>
          <cell r="F81">
            <v>1</v>
          </cell>
          <cell r="G81">
            <v>11.7715</v>
          </cell>
        </row>
        <row r="82">
          <cell r="A82" t="str">
            <v>I2G5L001</v>
          </cell>
          <cell r="C82" t="str">
            <v>INAVIGOR</v>
          </cell>
          <cell r="D82">
            <v>38013</v>
          </cell>
          <cell r="E82" t="str">
            <v>COMERCIALIZAR</v>
          </cell>
          <cell r="F82">
            <v>2</v>
          </cell>
          <cell r="G82">
            <v>5.1344000000000003</v>
          </cell>
        </row>
        <row r="83">
          <cell r="A83" t="str">
            <v>I2G5X001</v>
          </cell>
          <cell r="B83" t="str">
            <v>xxxx</v>
          </cell>
          <cell r="C83" t="str">
            <v>PARADOR ROJO MELGAR</v>
          </cell>
          <cell r="D83">
            <v>38018</v>
          </cell>
          <cell r="E83" t="str">
            <v>COMERCIALIZAR</v>
          </cell>
          <cell r="F83">
            <v>2</v>
          </cell>
          <cell r="G83">
            <v>5.1344000000000003</v>
          </cell>
        </row>
        <row r="84">
          <cell r="A84" t="str">
            <v>I2G6L001</v>
          </cell>
          <cell r="B84" t="str">
            <v>xxxx</v>
          </cell>
          <cell r="C84" t="str">
            <v>UNIVERSIDAD DEL TOLIMA</v>
          </cell>
          <cell r="D84">
            <v>38024</v>
          </cell>
          <cell r="E84" t="str">
            <v>ELECTROHUILA</v>
          </cell>
          <cell r="F84">
            <v>2</v>
          </cell>
          <cell r="G84">
            <v>5.1344000000000003</v>
          </cell>
        </row>
        <row r="85">
          <cell r="A85" t="str">
            <v>ICDM2001</v>
          </cell>
          <cell r="B85">
            <v>275044</v>
          </cell>
          <cell r="C85" t="str">
            <v>CEMENTOS DIAMANTE</v>
          </cell>
          <cell r="E85" t="str">
            <v>EMGESA</v>
          </cell>
          <cell r="F85">
            <v>4</v>
          </cell>
          <cell r="G85">
            <v>1.19</v>
          </cell>
        </row>
        <row r="86">
          <cell r="A86" t="str">
            <v>IFBT1001</v>
          </cell>
          <cell r="B86">
            <v>275096</v>
          </cell>
          <cell r="C86" t="str">
            <v>FIBRATOLIMA TEXTILES</v>
          </cell>
          <cell r="E86" t="str">
            <v>EEPPM</v>
          </cell>
          <cell r="F86">
            <v>3</v>
          </cell>
          <cell r="G86">
            <v>2.6128999999999998</v>
          </cell>
        </row>
        <row r="87">
          <cell r="A87" t="str">
            <v>ILPQ1001</v>
          </cell>
          <cell r="B87">
            <v>275048</v>
          </cell>
          <cell r="C87" t="str">
            <v>ECOPETROL LA PARROQUIA</v>
          </cell>
          <cell r="E87" t="str">
            <v>EEPPM</v>
          </cell>
          <cell r="F87">
            <v>3</v>
          </cell>
          <cell r="G87">
            <v>2.6128999999999998</v>
          </cell>
        </row>
        <row r="88">
          <cell r="A88" t="str">
            <v>ISPN1001</v>
          </cell>
          <cell r="B88">
            <v>290006</v>
          </cell>
          <cell r="C88" t="str">
            <v>ARROZ DIANA S.A</v>
          </cell>
          <cell r="D88">
            <v>37257</v>
          </cell>
          <cell r="E88" t="str">
            <v>ISAGEN</v>
          </cell>
          <cell r="F88">
            <v>3</v>
          </cell>
          <cell r="G88">
            <v>2.6128999999999998</v>
          </cell>
        </row>
        <row r="89">
          <cell r="A89" t="str">
            <v>ITLS1001</v>
          </cell>
          <cell r="B89">
            <v>290000</v>
          </cell>
          <cell r="C89" t="str">
            <v>CAFAM</v>
          </cell>
          <cell r="D89">
            <v>37257</v>
          </cell>
          <cell r="E89" t="str">
            <v>EMGESA</v>
          </cell>
          <cell r="F89">
            <v>3</v>
          </cell>
          <cell r="G89">
            <v>2.6128999999999998</v>
          </cell>
        </row>
        <row r="90">
          <cell r="A90" t="str">
            <v>ITXP1001</v>
          </cell>
          <cell r="B90">
            <v>290005</v>
          </cell>
          <cell r="C90" t="str">
            <v>TEXPINAL</v>
          </cell>
          <cell r="E90" t="str">
            <v>ISAGEN</v>
          </cell>
          <cell r="F90">
            <v>3</v>
          </cell>
          <cell r="G90">
            <v>2.6128999999999998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dos"/>
      <sheetName val="PROMEDIOS 10-03 a 06-04"/>
      <sheetName val="Hoja1"/>
      <sheetName val="HISTORICO"/>
      <sheetName val="Sep"/>
      <sheetName val="Oct"/>
      <sheetName val="Nov"/>
      <sheetName val="Dic"/>
    </sheetNames>
    <sheetDataSet>
      <sheetData sheetId="0">
        <row r="2">
          <cell r="B2">
            <v>296154</v>
          </cell>
          <cell r="C2" t="str">
            <v>I2F2V001</v>
          </cell>
          <cell r="D2" t="str">
            <v>COMERCIALIZAR</v>
          </cell>
          <cell r="E2" t="str">
            <v>CLINICA MINERVA</v>
          </cell>
          <cell r="F2">
            <v>24255.89</v>
          </cell>
          <cell r="G2">
            <v>2</v>
          </cell>
          <cell r="H2" t="str">
            <v>R</v>
          </cell>
          <cell r="I2" t="str">
            <v>CALLE 11 No. 1-85</v>
          </cell>
        </row>
        <row r="3">
          <cell r="B3">
            <v>301478</v>
          </cell>
          <cell r="C3" t="str">
            <v>I2FJP001</v>
          </cell>
          <cell r="D3" t="str">
            <v>COMERCIALIZAR</v>
          </cell>
          <cell r="E3" t="str">
            <v>TRIPLEX BRAUN Y CIA LTDA.</v>
          </cell>
          <cell r="F3">
            <v>13897.71</v>
          </cell>
          <cell r="G3">
            <v>2</v>
          </cell>
          <cell r="H3" t="str">
            <v>R</v>
          </cell>
          <cell r="I3" t="str">
            <v>Picaleña Vía a Espinal Cra 45 Sur No. 163-60</v>
          </cell>
        </row>
        <row r="4">
          <cell r="B4">
            <v>0</v>
          </cell>
          <cell r="C4" t="str">
            <v>I2G5L001</v>
          </cell>
          <cell r="D4" t="str">
            <v>COMERCIALIZAR</v>
          </cell>
          <cell r="E4" t="str">
            <v>INAVIGOR</v>
          </cell>
          <cell r="F4">
            <v>22839.79</v>
          </cell>
          <cell r="G4">
            <v>2</v>
          </cell>
          <cell r="H4" t="str">
            <v>R</v>
          </cell>
          <cell r="I4" t="str">
            <v>Zona Industrial Glorieta Mirolindo vía a Bogotá (IBAGUE)</v>
          </cell>
        </row>
        <row r="5">
          <cell r="B5">
            <v>397</v>
          </cell>
          <cell r="C5" t="str">
            <v>I2G5X001</v>
          </cell>
          <cell r="D5" t="str">
            <v>COMERCIALIZAR</v>
          </cell>
          <cell r="E5" t="str">
            <v>PARADOR ROJO MELGAR</v>
          </cell>
          <cell r="F5">
            <v>38220</v>
          </cell>
          <cell r="G5">
            <v>2</v>
          </cell>
          <cell r="H5" t="str">
            <v>R</v>
          </cell>
          <cell r="I5" t="str">
            <v>PARADOR PUNTO ROJO KM 1 VIA MELGAR - BOGOTÁ</v>
          </cell>
        </row>
        <row r="6">
          <cell r="B6">
            <v>278316</v>
          </cell>
          <cell r="C6" t="str">
            <v>I2DKR001</v>
          </cell>
          <cell r="D6" t="str">
            <v>CONENERGIA</v>
          </cell>
          <cell r="E6" t="str">
            <v>KOKORIKO IBAGUE KRA 3</v>
          </cell>
          <cell r="F6">
            <v>16183.56</v>
          </cell>
          <cell r="G6">
            <v>1</v>
          </cell>
          <cell r="H6" t="str">
            <v>R</v>
          </cell>
          <cell r="I6" t="str">
            <v>CRA 3 CLL 12 ESQUINA</v>
          </cell>
        </row>
        <row r="7">
          <cell r="B7">
            <v>278317</v>
          </cell>
          <cell r="C7" t="str">
            <v>I2DKS001</v>
          </cell>
          <cell r="D7" t="str">
            <v>CONENERGIA</v>
          </cell>
          <cell r="E7" t="str">
            <v>KOKORIKO IBAGUE KRA 5</v>
          </cell>
          <cell r="F7">
            <v>10895.98</v>
          </cell>
          <cell r="G7">
            <v>1</v>
          </cell>
          <cell r="H7" t="str">
            <v>R</v>
          </cell>
          <cell r="I7" t="str">
            <v>CRA 5 CLL 42</v>
          </cell>
        </row>
        <row r="8">
          <cell r="B8">
            <v>282213</v>
          </cell>
          <cell r="C8" t="str">
            <v>I2DYX001</v>
          </cell>
          <cell r="D8" t="str">
            <v>CONENERGIA</v>
          </cell>
          <cell r="E8" t="str">
            <v>KOKORIKO MELGAR</v>
          </cell>
          <cell r="F8">
            <v>24631.84</v>
          </cell>
          <cell r="G8">
            <v>1</v>
          </cell>
          <cell r="H8" t="str">
            <v>R</v>
          </cell>
          <cell r="I8" t="str">
            <v>ENTRADA A MELGAR</v>
          </cell>
        </row>
        <row r="9">
          <cell r="B9">
            <v>282214</v>
          </cell>
          <cell r="C9" t="str">
            <v>I2DYY001</v>
          </cell>
          <cell r="D9" t="str">
            <v>CONENERGIA</v>
          </cell>
          <cell r="E9" t="str">
            <v>KOKORIKO MELGAR - PARQUE PPAL</v>
          </cell>
          <cell r="F9">
            <v>10630.57</v>
          </cell>
          <cell r="G9">
            <v>1</v>
          </cell>
          <cell r="H9" t="str">
            <v>R</v>
          </cell>
          <cell r="I9" t="str">
            <v>PARQUE PRINCIPAL MELGAR</v>
          </cell>
        </row>
        <row r="10">
          <cell r="B10">
            <v>82</v>
          </cell>
          <cell r="C10" t="str">
            <v>I2F56001</v>
          </cell>
          <cell r="D10" t="str">
            <v>CONENERGIA</v>
          </cell>
          <cell r="E10" t="str">
            <v>CARULLA LA 60</v>
          </cell>
          <cell r="F10">
            <v>27224.34</v>
          </cell>
          <cell r="G10">
            <v>1</v>
          </cell>
          <cell r="H10" t="str">
            <v>R</v>
          </cell>
          <cell r="I10" t="str">
            <v>CRA 5 No 60 B EL LIMONAR</v>
          </cell>
        </row>
        <row r="11">
          <cell r="B11">
            <v>18</v>
          </cell>
          <cell r="C11" t="str">
            <v>I2F57001</v>
          </cell>
          <cell r="D11" t="str">
            <v>CONENERGIA</v>
          </cell>
          <cell r="E11" t="str">
            <v>CARULLA LA 28</v>
          </cell>
          <cell r="F11">
            <v>50436</v>
          </cell>
          <cell r="G11">
            <v>1</v>
          </cell>
          <cell r="H11" t="str">
            <v>R</v>
          </cell>
          <cell r="I11" t="str">
            <v>CRA 5 CALLE 28 Y 29</v>
          </cell>
        </row>
        <row r="12">
          <cell r="B12">
            <v>178400</v>
          </cell>
          <cell r="C12" t="str">
            <v>I2FHW001</v>
          </cell>
          <cell r="D12" t="str">
            <v>CONENERGIA</v>
          </cell>
          <cell r="E12" t="str">
            <v>P.P.C LTDA</v>
          </cell>
          <cell r="F12">
            <v>11638.16</v>
          </cell>
          <cell r="G12">
            <v>1</v>
          </cell>
          <cell r="H12" t="str">
            <v>R</v>
          </cell>
          <cell r="I12" t="str">
            <v>PLAZA PRINCIPAL MELGAR</v>
          </cell>
        </row>
        <row r="13">
          <cell r="B13">
            <v>15</v>
          </cell>
          <cell r="C13" t="str">
            <v>I2FMH001</v>
          </cell>
          <cell r="D13" t="str">
            <v>CONENERGIA</v>
          </cell>
          <cell r="E13" t="str">
            <v>Fedco</v>
          </cell>
          <cell r="F13">
            <v>9930.82</v>
          </cell>
          <cell r="G13">
            <v>1</v>
          </cell>
          <cell r="H13" t="str">
            <v>R</v>
          </cell>
          <cell r="I13" t="str">
            <v>CARRERA 5 No 30 -01</v>
          </cell>
        </row>
        <row r="14">
          <cell r="B14">
            <v>275061</v>
          </cell>
          <cell r="C14" t="str">
            <v>I2CZE001</v>
          </cell>
          <cell r="D14" t="str">
            <v>DICEL</v>
          </cell>
          <cell r="E14" t="str">
            <v>AGRICOLA SAN MARINO</v>
          </cell>
          <cell r="F14">
            <v>44197.69</v>
          </cell>
          <cell r="G14">
            <v>2</v>
          </cell>
          <cell r="H14" t="str">
            <v>R</v>
          </cell>
          <cell r="I14" t="str">
            <v>VEREDA LA ESPERANZA MUNICIPIO FLANDES - TOLIMA</v>
          </cell>
        </row>
        <row r="15">
          <cell r="B15">
            <v>275748</v>
          </cell>
          <cell r="C15" t="str">
            <v>I2DHF001</v>
          </cell>
          <cell r="D15" t="str">
            <v>DICEL</v>
          </cell>
          <cell r="E15" t="str">
            <v>MOBIL DE COLOMBIA S.A - GUALAN</v>
          </cell>
          <cell r="F15">
            <v>24178.22</v>
          </cell>
          <cell r="G15">
            <v>1</v>
          </cell>
          <cell r="H15" t="str">
            <v>R</v>
          </cell>
          <cell r="I15" t="str">
            <v>KILOMETRO 1 VIA GUALANDAY ESPINAL</v>
          </cell>
        </row>
        <row r="16">
          <cell r="B16">
            <v>282161</v>
          </cell>
          <cell r="C16" t="str">
            <v>I2DZT001</v>
          </cell>
          <cell r="D16" t="str">
            <v>DICEL</v>
          </cell>
          <cell r="E16" t="str">
            <v>AVICOLA COLOMBIANA-LA ESPERANZ</v>
          </cell>
          <cell r="F16">
            <v>10214.42</v>
          </cell>
          <cell r="G16">
            <v>1</v>
          </cell>
          <cell r="H16" t="str">
            <v>R</v>
          </cell>
          <cell r="I16" t="str">
            <v>VEREDA LA MARCADA - LIBANO</v>
          </cell>
        </row>
        <row r="17">
          <cell r="B17">
            <v>283546</v>
          </cell>
          <cell r="C17" t="str">
            <v>I2E2C001</v>
          </cell>
          <cell r="D17" t="str">
            <v>DICEL</v>
          </cell>
          <cell r="E17" t="str">
            <v>AVICOLA COLOMBIANA - EL AGRADO</v>
          </cell>
          <cell r="F17">
            <v>12999.96</v>
          </cell>
          <cell r="G17">
            <v>1</v>
          </cell>
          <cell r="H17" t="str">
            <v>R</v>
          </cell>
          <cell r="I17" t="str">
            <v>GRANJA EL AGRADO - EL LIBANO</v>
          </cell>
        </row>
        <row r="18">
          <cell r="B18">
            <v>293873</v>
          </cell>
          <cell r="C18" t="str">
            <v>I2EWG001</v>
          </cell>
          <cell r="D18" t="str">
            <v>DICEL</v>
          </cell>
          <cell r="E18" t="str">
            <v>CLINICA DEL TOLIMA</v>
          </cell>
          <cell r="F18">
            <v>35102.730000000003</v>
          </cell>
          <cell r="G18">
            <v>2</v>
          </cell>
          <cell r="H18" t="str">
            <v>R</v>
          </cell>
          <cell r="I18" t="str">
            <v>CRA 1A # 12-22</v>
          </cell>
        </row>
        <row r="19">
          <cell r="B19">
            <v>275165</v>
          </cell>
          <cell r="C19" t="str">
            <v>I2C6P001</v>
          </cell>
          <cell r="D19" t="str">
            <v>GENERCAUCA</v>
          </cell>
          <cell r="E19" t="str">
            <v>DESMOTOLIMA S.A.E.S.P</v>
          </cell>
          <cell r="F19">
            <v>211359.72</v>
          </cell>
          <cell r="G19">
            <v>3</v>
          </cell>
          <cell r="H19" t="str">
            <v>R</v>
          </cell>
          <cell r="I19" t="str">
            <v>kM 6 AMBALEMA</v>
          </cell>
        </row>
        <row r="20">
          <cell r="B20">
            <v>275166</v>
          </cell>
          <cell r="C20" t="str">
            <v>I2CQA001</v>
          </cell>
          <cell r="D20" t="str">
            <v>GENERCAUCA</v>
          </cell>
          <cell r="E20" t="str">
            <v>CIA AGROP E IND. PAJONALES S.A</v>
          </cell>
          <cell r="F20">
            <v>42296.800000000003</v>
          </cell>
          <cell r="G20">
            <v>2</v>
          </cell>
          <cell r="H20" t="str">
            <v>R</v>
          </cell>
          <cell r="I20" t="str">
            <v>HACIENDA PAJONALES - AMBALEMA</v>
          </cell>
        </row>
        <row r="21">
          <cell r="B21">
            <v>275164</v>
          </cell>
          <cell r="C21" t="str">
            <v>I2CQI001</v>
          </cell>
          <cell r="D21" t="str">
            <v>GENERCAUCA</v>
          </cell>
          <cell r="E21" t="str">
            <v>HACIENDA EL TRIUNFO</v>
          </cell>
          <cell r="F21">
            <v>45719.03</v>
          </cell>
          <cell r="G21">
            <v>2</v>
          </cell>
          <cell r="H21" t="str">
            <v>R</v>
          </cell>
          <cell r="I21" t="str">
            <v>HACIENDA EL TRIUNFO - AMBALEMA</v>
          </cell>
        </row>
        <row r="22">
          <cell r="B22">
            <v>275162</v>
          </cell>
          <cell r="C22" t="str">
            <v>I2CVA001</v>
          </cell>
          <cell r="D22" t="str">
            <v>GENERCAUCA</v>
          </cell>
          <cell r="E22" t="str">
            <v>PERIODICO EL NUEVO DIA</v>
          </cell>
          <cell r="F22">
            <v>10169.98</v>
          </cell>
          <cell r="G22">
            <v>2</v>
          </cell>
          <cell r="H22" t="str">
            <v>R</v>
          </cell>
          <cell r="I22" t="str">
            <v>CARRERA 6 No. 12-09</v>
          </cell>
        </row>
        <row r="23">
          <cell r="B23">
            <v>315361</v>
          </cell>
          <cell r="C23" t="str">
            <v>I2GNK001</v>
          </cell>
          <cell r="D23" t="str">
            <v>COMERCIALIZAR</v>
          </cell>
          <cell r="E23" t="str">
            <v>INVERANGEL S.A</v>
          </cell>
          <cell r="F23">
            <v>4712.5600000000004</v>
          </cell>
          <cell r="G23">
            <v>2</v>
          </cell>
          <cell r="H23" t="str">
            <v>R</v>
          </cell>
        </row>
        <row r="24">
          <cell r="B24">
            <v>294227</v>
          </cell>
          <cell r="C24" t="str">
            <v>I2ESG001</v>
          </cell>
          <cell r="D24" t="str">
            <v>CHEC</v>
          </cell>
          <cell r="E24" t="str">
            <v>BANCO DE LA REPUBLICA.CASA DE</v>
          </cell>
          <cell r="F24">
            <v>800573.88</v>
          </cell>
          <cell r="G24">
            <v>3</v>
          </cell>
          <cell r="H24" t="str">
            <v>NR</v>
          </cell>
          <cell r="I24" t="str">
            <v>KILOMETRO 9 VIA PICALEÑA</v>
          </cell>
        </row>
        <row r="25">
          <cell r="B25">
            <v>275163</v>
          </cell>
          <cell r="C25" t="str">
            <v>I2CQN001</v>
          </cell>
          <cell r="D25" t="str">
            <v>COENERCA</v>
          </cell>
          <cell r="E25" t="str">
            <v>HUEVOS ORO LTDA</v>
          </cell>
          <cell r="F25">
            <v>42547.72</v>
          </cell>
          <cell r="G25">
            <v>3</v>
          </cell>
          <cell r="H25" t="str">
            <v>NR</v>
          </cell>
          <cell r="I25" t="str">
            <v>VIA CARRIZALES KM 1.5 BARRIO EL SALADO</v>
          </cell>
        </row>
        <row r="26">
          <cell r="B26">
            <v>290046</v>
          </cell>
          <cell r="C26" t="str">
            <v>I2EHH001</v>
          </cell>
          <cell r="D26" t="str">
            <v>COMERCIALIZAR</v>
          </cell>
          <cell r="E26" t="str">
            <v>ELIAS ACOSTA Y CIA. S.C</v>
          </cell>
          <cell r="F26">
            <v>20354.060000000001</v>
          </cell>
          <cell r="G26">
            <v>2</v>
          </cell>
          <cell r="H26" t="str">
            <v>NR</v>
          </cell>
          <cell r="I26" t="str">
            <v>KM 2 VIA ALVARADO-PIEDRAS</v>
          </cell>
        </row>
        <row r="27">
          <cell r="B27">
            <v>288552</v>
          </cell>
          <cell r="C27" t="str">
            <v>I2B1B001</v>
          </cell>
          <cell r="D27" t="str">
            <v>CONENERGIA</v>
          </cell>
          <cell r="E27" t="str">
            <v>COLOMBIANA DE INCUBACION LTDA</v>
          </cell>
          <cell r="F27">
            <v>284756.05</v>
          </cell>
          <cell r="G27">
            <v>3</v>
          </cell>
          <cell r="H27" t="str">
            <v>NR</v>
          </cell>
          <cell r="I27" t="str">
            <v>KM 3 VARIANTE AL ESPINAL</v>
          </cell>
        </row>
        <row r="28">
          <cell r="B28">
            <v>277229</v>
          </cell>
          <cell r="C28" t="str">
            <v>I2DHD001</v>
          </cell>
          <cell r="D28" t="str">
            <v>DICEL</v>
          </cell>
          <cell r="E28" t="str">
            <v>AVICOLA COLOMBIANA -SAN FELIPE</v>
          </cell>
          <cell r="F28">
            <v>118267.1</v>
          </cell>
          <cell r="G28">
            <v>3</v>
          </cell>
          <cell r="H28" t="str">
            <v>NR</v>
          </cell>
          <cell r="I28" t="str">
            <v>DIR. SUBESTACION SAN FELIPE</v>
          </cell>
        </row>
        <row r="29">
          <cell r="B29">
            <v>286148</v>
          </cell>
          <cell r="C29" t="str">
            <v>I2EAP001</v>
          </cell>
          <cell r="D29" t="str">
            <v>DICEL</v>
          </cell>
          <cell r="E29" t="str">
            <v>AVICOLA COLOMBIANA-LAS PALMAS</v>
          </cell>
          <cell r="F29">
            <v>95464.45</v>
          </cell>
          <cell r="G29">
            <v>3</v>
          </cell>
          <cell r="H29" t="str">
            <v>NR</v>
          </cell>
          <cell r="I29" t="str">
            <v>DIAGONAL HOTEL SAN FELIPE - ARMERO GUAYABAL</v>
          </cell>
        </row>
        <row r="30">
          <cell r="B30">
            <v>296</v>
          </cell>
          <cell r="C30" t="str">
            <v>I2F2M001</v>
          </cell>
          <cell r="D30" t="str">
            <v>DICEL</v>
          </cell>
          <cell r="E30" t="str">
            <v>COOMCAFE LTDA.</v>
          </cell>
          <cell r="F30">
            <v>58888.13</v>
          </cell>
          <cell r="G30">
            <v>3</v>
          </cell>
          <cell r="H30" t="str">
            <v>NR</v>
          </cell>
          <cell r="I30" t="str">
            <v>ZONA PICALEÑA VIA GIRARDOT</v>
          </cell>
        </row>
        <row r="31">
          <cell r="B31">
            <v>65</v>
          </cell>
          <cell r="C31" t="str">
            <v>I2F2U001</v>
          </cell>
          <cell r="D31" t="str">
            <v>DICEL</v>
          </cell>
          <cell r="E31" t="str">
            <v xml:space="preserve">Edificio del Café </v>
          </cell>
          <cell r="F31">
            <v>49356.56</v>
          </cell>
          <cell r="G31">
            <v>2</v>
          </cell>
          <cell r="H31" t="str">
            <v>NR</v>
          </cell>
          <cell r="I31" t="str">
            <v>CRA 2 # 17-02</v>
          </cell>
        </row>
        <row r="32">
          <cell r="B32">
            <v>274657</v>
          </cell>
          <cell r="C32" t="str">
            <v>I2AXK001</v>
          </cell>
          <cell r="D32" t="str">
            <v>EEPPM</v>
          </cell>
          <cell r="E32" t="str">
            <v>HIPERMERCADO ÉXITO</v>
          </cell>
          <cell r="F32">
            <v>424076.78</v>
          </cell>
          <cell r="G32">
            <v>3</v>
          </cell>
          <cell r="H32" t="str">
            <v>NR</v>
          </cell>
          <cell r="I32" t="str">
            <v>Avenida Jordan No 80 - 60</v>
          </cell>
        </row>
        <row r="33">
          <cell r="B33">
            <v>290010</v>
          </cell>
          <cell r="C33" t="str">
            <v>I2C5A001</v>
          </cell>
          <cell r="D33" t="str">
            <v>EEPPM</v>
          </cell>
          <cell r="E33" t="str">
            <v>COMANDO AEREO  DE APOYO TACTIC</v>
          </cell>
          <cell r="F33">
            <v>316148.09000000003</v>
          </cell>
          <cell r="G33">
            <v>2</v>
          </cell>
          <cell r="H33" t="str">
            <v>NR</v>
          </cell>
          <cell r="I33" t="str">
            <v>ZONA EL SALERO</v>
          </cell>
        </row>
        <row r="34">
          <cell r="B34">
            <v>290008</v>
          </cell>
          <cell r="C34" t="str">
            <v>I2C5B001</v>
          </cell>
          <cell r="D34" t="str">
            <v>EEPPM</v>
          </cell>
          <cell r="E34" t="str">
            <v>CIRCULO DE SUBOFICIALES FF.MM</v>
          </cell>
          <cell r="F34">
            <v>112896.7</v>
          </cell>
          <cell r="G34">
            <v>2</v>
          </cell>
          <cell r="H34" t="str">
            <v>NR</v>
          </cell>
          <cell r="I34" t="str">
            <v>KILOMETRO 96.5 VIA BOGOTA-MELGAR</v>
          </cell>
        </row>
        <row r="35">
          <cell r="B35">
            <v>290992</v>
          </cell>
          <cell r="C35" t="str">
            <v>I2C8O001</v>
          </cell>
          <cell r="D35" t="str">
            <v>EEPPM</v>
          </cell>
          <cell r="E35" t="str">
            <v>AGROZ</v>
          </cell>
          <cell r="F35">
            <v>40203.39</v>
          </cell>
          <cell r="G35">
            <v>3</v>
          </cell>
          <cell r="H35" t="str">
            <v>NR</v>
          </cell>
          <cell r="I35" t="str">
            <v>KM1 VIA ESPINAL-IBAGUE</v>
          </cell>
        </row>
        <row r="36">
          <cell r="B36">
            <v>289146</v>
          </cell>
          <cell r="C36" t="str">
            <v>I2D2M001</v>
          </cell>
          <cell r="D36" t="str">
            <v>EEPPM</v>
          </cell>
          <cell r="E36" t="str">
            <v>GRANJA BUENOS AIRES S.A</v>
          </cell>
          <cell r="F36">
            <v>92102.45</v>
          </cell>
          <cell r="G36">
            <v>3</v>
          </cell>
          <cell r="H36" t="str">
            <v>NR</v>
          </cell>
          <cell r="I36" t="str">
            <v>KM 25 VIA IBAGUE - BOGOTA</v>
          </cell>
        </row>
        <row r="37">
          <cell r="B37">
            <v>290011</v>
          </cell>
          <cell r="C37" t="str">
            <v>I2DG8001</v>
          </cell>
          <cell r="D37" t="str">
            <v>EEPPM</v>
          </cell>
          <cell r="E37" t="str">
            <v>FEDEARROZ-PLANTA DE SEMILLAS</v>
          </cell>
          <cell r="F37">
            <v>60514.3</v>
          </cell>
          <cell r="G37">
            <v>3</v>
          </cell>
          <cell r="H37" t="str">
            <v>NR</v>
          </cell>
          <cell r="I37" t="str">
            <v>KM. 2.5 VIA ESPINAL - IBAGUE</v>
          </cell>
        </row>
        <row r="38">
          <cell r="B38">
            <v>277307</v>
          </cell>
          <cell r="C38" t="str">
            <v>I2DGB001</v>
          </cell>
          <cell r="D38" t="str">
            <v>EEPPM</v>
          </cell>
          <cell r="E38" t="str">
            <v>ECOPETROL GUALANDAY</v>
          </cell>
          <cell r="F38">
            <v>72208.97</v>
          </cell>
          <cell r="G38">
            <v>3</v>
          </cell>
          <cell r="H38" t="str">
            <v>NR</v>
          </cell>
          <cell r="I38" t="str">
            <v>KM 1 VIA GUALANDAY - ESPINAL</v>
          </cell>
        </row>
        <row r="39">
          <cell r="B39">
            <v>293866</v>
          </cell>
          <cell r="C39" t="str">
            <v>I2EWI001</v>
          </cell>
          <cell r="D39" t="str">
            <v>EEPPM</v>
          </cell>
          <cell r="E39" t="str">
            <v>GRANJA B/AIRES CLASIF. PERALES</v>
          </cell>
          <cell r="F39">
            <v>52738.87</v>
          </cell>
          <cell r="G39">
            <v>2</v>
          </cell>
          <cell r="H39" t="str">
            <v>NR</v>
          </cell>
          <cell r="I39" t="str">
            <v>KM 2, VIA AEROPUERTO PERALES</v>
          </cell>
        </row>
        <row r="40">
          <cell r="B40">
            <v>650</v>
          </cell>
          <cell r="C40" t="str">
            <v>I2FBM001</v>
          </cell>
          <cell r="D40" t="str">
            <v>EEPPM</v>
          </cell>
          <cell r="E40" t="str">
            <v>MOLINO LOS ANDES LTDA</v>
          </cell>
          <cell r="F40">
            <v>66558.179999999993</v>
          </cell>
          <cell r="G40">
            <v>1</v>
          </cell>
          <cell r="H40" t="str">
            <v>NR</v>
          </cell>
          <cell r="I40" t="str">
            <v>CALLE40C, No. 4 C - 42</v>
          </cell>
        </row>
        <row r="41">
          <cell r="B41">
            <v>290009</v>
          </cell>
          <cell r="C41" t="str">
            <v>I2FMN001</v>
          </cell>
          <cell r="D41" t="str">
            <v>EEPPM</v>
          </cell>
          <cell r="E41" t="str">
            <v>CLUB MILITAR LAS MERCEDES</v>
          </cell>
          <cell r="F41">
            <v>171589.31</v>
          </cell>
          <cell r="G41">
            <v>3</v>
          </cell>
          <cell r="H41" t="str">
            <v>NR</v>
          </cell>
          <cell r="I41" t="str">
            <v>KILOMETRO 22, VIA GIRARDOT - MELGAR</v>
          </cell>
        </row>
        <row r="42">
          <cell r="B42">
            <v>434</v>
          </cell>
          <cell r="C42" t="str">
            <v>I2FUV001</v>
          </cell>
          <cell r="D42" t="str">
            <v>EEPPM</v>
          </cell>
          <cell r="E42" t="str">
            <v>INVERSIONES CARIBE</v>
          </cell>
          <cell r="F42">
            <v>251666.89</v>
          </cell>
          <cell r="G42">
            <v>3</v>
          </cell>
          <cell r="H42" t="str">
            <v>NR</v>
          </cell>
          <cell r="I42" t="str">
            <v>Km 3, Via Espinal - Girardot</v>
          </cell>
        </row>
        <row r="43">
          <cell r="B43">
            <v>305544</v>
          </cell>
          <cell r="C43" t="str">
            <v>I2FUW001</v>
          </cell>
          <cell r="D43" t="str">
            <v>EEPPM</v>
          </cell>
          <cell r="E43" t="str">
            <v>MAKRO</v>
          </cell>
          <cell r="F43">
            <v>133371.9</v>
          </cell>
          <cell r="G43">
            <v>3</v>
          </cell>
          <cell r="H43" t="str">
            <v>NR</v>
          </cell>
          <cell r="I43" t="str">
            <v>CALLE 83, No. 4 - 72 Sur</v>
          </cell>
        </row>
        <row r="44">
          <cell r="B44">
            <v>275096</v>
          </cell>
          <cell r="C44" t="str">
            <v>IFBT1001</v>
          </cell>
          <cell r="D44" t="str">
            <v>EEPPM</v>
          </cell>
          <cell r="E44" t="str">
            <v>FIBRATOLIMA TEXTILES</v>
          </cell>
          <cell r="F44">
            <v>2317443.46</v>
          </cell>
          <cell r="G44">
            <v>3</v>
          </cell>
          <cell r="H44" t="str">
            <v>NR</v>
          </cell>
          <cell r="I44" t="str">
            <v>KM 2 VIA AEROPUERTO PERALES</v>
          </cell>
        </row>
        <row r="45">
          <cell r="B45">
            <v>275048</v>
          </cell>
          <cell r="C45" t="str">
            <v>ILPQ1001</v>
          </cell>
          <cell r="D45" t="str">
            <v>EEPPM</v>
          </cell>
          <cell r="E45" t="str">
            <v>ECOPETROL LA PARROQUIA</v>
          </cell>
          <cell r="F45">
            <v>494905.18</v>
          </cell>
          <cell r="G45">
            <v>3</v>
          </cell>
          <cell r="H45" t="str">
            <v>NR</v>
          </cell>
          <cell r="I45" t="str">
            <v>-</v>
          </cell>
        </row>
        <row r="46">
          <cell r="B46">
            <v>281227</v>
          </cell>
          <cell r="C46" t="str">
            <v>I2DT3001</v>
          </cell>
          <cell r="D46" t="str">
            <v>ELECTROHUILA</v>
          </cell>
          <cell r="E46" t="str">
            <v>ECOPETROL CAMPO TOLDADO</v>
          </cell>
          <cell r="F46">
            <v>550234.17000000004</v>
          </cell>
          <cell r="G46">
            <v>3</v>
          </cell>
          <cell r="H46" t="str">
            <v>NR</v>
          </cell>
          <cell r="I46" t="str">
            <v>VIA ORTEGA</v>
          </cell>
        </row>
        <row r="47">
          <cell r="B47">
            <v>282200</v>
          </cell>
          <cell r="C47" t="str">
            <v>I2DY3001</v>
          </cell>
          <cell r="D47" t="str">
            <v>ELECTROHUILA</v>
          </cell>
          <cell r="E47" t="str">
            <v>S.K.N. LA GAITANA</v>
          </cell>
          <cell r="F47">
            <v>38020.89</v>
          </cell>
          <cell r="G47">
            <v>2</v>
          </cell>
          <cell r="H47" t="str">
            <v>NR</v>
          </cell>
          <cell r="I47" t="str">
            <v>ZONA INDUSTRIAL EL PAPAYO</v>
          </cell>
        </row>
        <row r="48">
          <cell r="B48">
            <v>288551</v>
          </cell>
          <cell r="C48" t="str">
            <v>I2EFU001</v>
          </cell>
          <cell r="D48" t="str">
            <v>ELECTROHUILA</v>
          </cell>
          <cell r="E48" t="str">
            <v>ECOPETROL CAMPO QUIMBAYA</v>
          </cell>
          <cell r="F48">
            <v>27375.15</v>
          </cell>
          <cell r="G48">
            <v>3</v>
          </cell>
          <cell r="H48" t="str">
            <v>NR</v>
          </cell>
          <cell r="I48" t="str">
            <v>VIA ORTEGA</v>
          </cell>
        </row>
        <row r="49">
          <cell r="B49">
            <v>289323</v>
          </cell>
          <cell r="C49" t="str">
            <v>I2ELF001</v>
          </cell>
          <cell r="D49" t="str">
            <v>ELECTROHUILA</v>
          </cell>
          <cell r="E49" t="str">
            <v>S.K.N CARIBECAFE LTDA-TOLIMA</v>
          </cell>
          <cell r="F49">
            <v>31794.12</v>
          </cell>
          <cell r="G49">
            <v>3</v>
          </cell>
          <cell r="H49" t="str">
            <v>NR</v>
          </cell>
          <cell r="I49" t="str">
            <v>ZONA INDUSTRIAL MIROLINDO</v>
          </cell>
        </row>
        <row r="50">
          <cell r="B50">
            <v>281883</v>
          </cell>
          <cell r="C50" t="str">
            <v>I2B3C001</v>
          </cell>
          <cell r="D50" t="str">
            <v>EMGESA</v>
          </cell>
          <cell r="E50" t="str">
            <v>INDUSTRIAS ALIADAS</v>
          </cell>
          <cell r="F50">
            <v>369227.64</v>
          </cell>
          <cell r="G50">
            <v>3</v>
          </cell>
          <cell r="H50" t="str">
            <v>NR</v>
          </cell>
          <cell r="I50" t="str">
            <v>Zona Industrial El Papayo</v>
          </cell>
        </row>
        <row r="51">
          <cell r="B51">
            <v>274649</v>
          </cell>
          <cell r="C51" t="str">
            <v>I2C15001</v>
          </cell>
          <cell r="D51" t="str">
            <v>EMGESA</v>
          </cell>
          <cell r="E51" t="str">
            <v>GASEOSAS MARIQUITA</v>
          </cell>
          <cell r="F51">
            <v>73570.36</v>
          </cell>
          <cell r="G51">
            <v>2</v>
          </cell>
          <cell r="H51" t="str">
            <v>NR</v>
          </cell>
          <cell r="I51" t="str">
            <v>CARRERA 7 CALLE 2</v>
          </cell>
        </row>
        <row r="52">
          <cell r="B52">
            <v>290993</v>
          </cell>
          <cell r="C52" t="str">
            <v>I2C5E001</v>
          </cell>
          <cell r="D52" t="str">
            <v>EMGESA</v>
          </cell>
          <cell r="E52" t="str">
            <v>IBAL</v>
          </cell>
          <cell r="F52">
            <v>90917.08</v>
          </cell>
          <cell r="G52">
            <v>2</v>
          </cell>
          <cell r="H52" t="str">
            <v>NR</v>
          </cell>
          <cell r="I52" t="str">
            <v>CARRERA 3 No 1-04 B/ LA POLA</v>
          </cell>
        </row>
        <row r="53">
          <cell r="B53">
            <v>291940</v>
          </cell>
          <cell r="C53" t="str">
            <v>I2EQ9001</v>
          </cell>
          <cell r="D53" t="str">
            <v>EMGESA</v>
          </cell>
          <cell r="E53" t="str">
            <v>COLSUBSIDIO-PISCILAGO</v>
          </cell>
          <cell r="F53">
            <v>353575.64</v>
          </cell>
          <cell r="G53">
            <v>3</v>
          </cell>
          <cell r="H53" t="str">
            <v>NR</v>
          </cell>
          <cell r="I53" t="str">
            <v>VIA MELGAR GIRARDO COLSUBSIDIO PISCILAGO</v>
          </cell>
        </row>
        <row r="54">
          <cell r="B54">
            <v>1</v>
          </cell>
          <cell r="C54" t="str">
            <v>I2G2G001</v>
          </cell>
          <cell r="D54" t="str">
            <v>EMGESA</v>
          </cell>
          <cell r="E54" t="str">
            <v>Edificio Banco de la Republica</v>
          </cell>
          <cell r="F54">
            <v>56001.56</v>
          </cell>
          <cell r="G54">
            <v>2</v>
          </cell>
          <cell r="H54" t="str">
            <v>NR</v>
          </cell>
          <cell r="I54" t="str">
            <v>CALLE 11 No 3-16</v>
          </cell>
        </row>
        <row r="55">
          <cell r="B55">
            <v>275044</v>
          </cell>
          <cell r="C55" t="str">
            <v>ICDM2001</v>
          </cell>
          <cell r="D55" t="str">
            <v>EMGESA</v>
          </cell>
          <cell r="E55" t="str">
            <v>CEMENTOS DIAMANTE</v>
          </cell>
          <cell r="F55">
            <v>191128.49</v>
          </cell>
          <cell r="G55">
            <v>4</v>
          </cell>
          <cell r="H55" t="str">
            <v>NR</v>
          </cell>
          <cell r="I55" t="str">
            <v>KM 22 VIA IABAGUE - ESPINAL K5 VIA PAYANDE</v>
          </cell>
        </row>
        <row r="56">
          <cell r="B56">
            <v>290000</v>
          </cell>
          <cell r="C56" t="str">
            <v>ITLS1001</v>
          </cell>
          <cell r="D56" t="str">
            <v>EMGESA</v>
          </cell>
          <cell r="E56" t="str">
            <v>CAFAM</v>
          </cell>
          <cell r="F56">
            <v>838825.67</v>
          </cell>
          <cell r="G56">
            <v>3</v>
          </cell>
          <cell r="H56" t="str">
            <v>NR</v>
          </cell>
          <cell r="I56" t="str">
            <v>CENTRO DE VACACIONES CAFAM MELGAR</v>
          </cell>
        </row>
        <row r="57">
          <cell r="B57">
            <v>275117</v>
          </cell>
          <cell r="C57" t="str">
            <v>I2D13001</v>
          </cell>
          <cell r="D57" t="str">
            <v>ESSA</v>
          </cell>
          <cell r="E57" t="str">
            <v>CARCAFE-MEMBER OF VOLCAFE GROU</v>
          </cell>
          <cell r="F57">
            <v>61476.160000000003</v>
          </cell>
          <cell r="G57">
            <v>3</v>
          </cell>
          <cell r="H57" t="str">
            <v>NR</v>
          </cell>
          <cell r="I57" t="str">
            <v>KM 1 VIA A FRESNO</v>
          </cell>
        </row>
        <row r="58">
          <cell r="B58">
            <v>275167</v>
          </cell>
          <cell r="C58" t="str">
            <v>I2BIM001</v>
          </cell>
          <cell r="D58" t="str">
            <v>GENERCAUCA</v>
          </cell>
          <cell r="E58" t="str">
            <v>MOLINO PAJONALES</v>
          </cell>
          <cell r="F58">
            <v>171359.31</v>
          </cell>
          <cell r="G58">
            <v>3</v>
          </cell>
          <cell r="H58" t="str">
            <v>NR</v>
          </cell>
          <cell r="I58" t="str">
            <v>CRA 6 # 1-51</v>
          </cell>
        </row>
        <row r="59">
          <cell r="B59">
            <v>275168</v>
          </cell>
          <cell r="C59" t="str">
            <v>I2EHV001</v>
          </cell>
          <cell r="D59" t="str">
            <v>GENERCAUCA</v>
          </cell>
          <cell r="E59" t="str">
            <v>ARROCERA BOLUGA</v>
          </cell>
          <cell r="F59">
            <v>305602.18</v>
          </cell>
          <cell r="G59">
            <v>3</v>
          </cell>
          <cell r="H59" t="str">
            <v>NR</v>
          </cell>
          <cell r="I59" t="str">
            <v>SALIDA VIA PALMAROSA - VENADILLO</v>
          </cell>
        </row>
        <row r="60">
          <cell r="B60">
            <v>336</v>
          </cell>
          <cell r="C60" t="str">
            <v>I2FL5001</v>
          </cell>
          <cell r="D60" t="str">
            <v>GENERCAUCA</v>
          </cell>
          <cell r="E60" t="str">
            <v>Inversiones Country</v>
          </cell>
          <cell r="F60">
            <v>44990.84</v>
          </cell>
          <cell r="G60">
            <v>2</v>
          </cell>
          <cell r="H60" t="str">
            <v>NR</v>
          </cell>
          <cell r="I60" t="str">
            <v>CRA. 5 No.43-127 2do. Piso</v>
          </cell>
        </row>
        <row r="61">
          <cell r="B61">
            <v>257</v>
          </cell>
          <cell r="C61" t="str">
            <v>I2FS6001</v>
          </cell>
          <cell r="D61" t="str">
            <v>GENERCAUCA</v>
          </cell>
          <cell r="E61" t="str">
            <v>Molino Agrocaribe</v>
          </cell>
          <cell r="F61">
            <v>249268.31</v>
          </cell>
          <cell r="G61">
            <v>2</v>
          </cell>
          <cell r="H61" t="str">
            <v>NR</v>
          </cell>
          <cell r="I61" t="str">
            <v>KILOMETRO 5 VÍA IBAGUÉ - ESPINAL</v>
          </cell>
        </row>
        <row r="62">
          <cell r="B62">
            <v>274658</v>
          </cell>
          <cell r="C62" t="str">
            <v>I1AAB001</v>
          </cell>
          <cell r="D62" t="str">
            <v>ISAGEN</v>
          </cell>
          <cell r="E62" t="str">
            <v>UNION DE ARROCEROS  - SAN JOAQ</v>
          </cell>
          <cell r="F62">
            <v>310123.15999999997</v>
          </cell>
          <cell r="G62">
            <v>3</v>
          </cell>
          <cell r="H62" t="str">
            <v>NR</v>
          </cell>
          <cell r="I62" t="str">
            <v>Vereda Dindalito, El Espinal</v>
          </cell>
        </row>
        <row r="63">
          <cell r="B63">
            <v>290004</v>
          </cell>
          <cell r="C63" t="str">
            <v>I1ARH001</v>
          </cell>
          <cell r="D63" t="str">
            <v>ISAGEN</v>
          </cell>
          <cell r="E63" t="str">
            <v>MOLINO FLORHUILA S.A CHICO</v>
          </cell>
          <cell r="F63">
            <v>671045.75</v>
          </cell>
          <cell r="G63">
            <v>3</v>
          </cell>
          <cell r="H63" t="str">
            <v>NR</v>
          </cell>
          <cell r="I63" t="str">
            <v>Km 9 via ESPINAL - CHICORAL</v>
          </cell>
        </row>
        <row r="64">
          <cell r="B64">
            <v>290003</v>
          </cell>
          <cell r="C64" t="str">
            <v>I2AFQ001</v>
          </cell>
          <cell r="D64" t="str">
            <v>ISAGEN</v>
          </cell>
          <cell r="E64" t="str">
            <v>INVERSIONES ROA V. SOLANO S.C</v>
          </cell>
          <cell r="F64">
            <v>605553.39</v>
          </cell>
          <cell r="G64">
            <v>3</v>
          </cell>
          <cell r="H64" t="str">
            <v>NR</v>
          </cell>
          <cell r="I64" t="str">
            <v>Via Espinal - Flandes</v>
          </cell>
        </row>
        <row r="65">
          <cell r="B65">
            <v>274660</v>
          </cell>
          <cell r="C65" t="str">
            <v>I2AW3001</v>
          </cell>
          <cell r="D65" t="str">
            <v>ISAGEN</v>
          </cell>
          <cell r="E65" t="str">
            <v>UNION DE ARROCEROS  - ESPINAL</v>
          </cell>
          <cell r="F65">
            <v>179519.62</v>
          </cell>
          <cell r="G65">
            <v>3</v>
          </cell>
          <cell r="H65" t="str">
            <v>NR</v>
          </cell>
          <cell r="I65" t="str">
            <v>Zona industrial el Papayo, detras de Fedearroz</v>
          </cell>
        </row>
        <row r="66">
          <cell r="B66">
            <v>290002</v>
          </cell>
          <cell r="C66" t="str">
            <v>I2CKB001</v>
          </cell>
          <cell r="D66" t="str">
            <v>ISAGEN</v>
          </cell>
          <cell r="E66" t="str">
            <v>FATEXTOL PLANTA</v>
          </cell>
          <cell r="F66">
            <v>307316.71999999997</v>
          </cell>
          <cell r="G66">
            <v>3</v>
          </cell>
          <cell r="H66" t="str">
            <v>NR</v>
          </cell>
          <cell r="I66" t="str">
            <v>KILOMETRO 3 VIA EL NEVADO ZONA INDUSTRIAL EL CHAPETON</v>
          </cell>
        </row>
        <row r="67">
          <cell r="B67">
            <v>288324</v>
          </cell>
          <cell r="C67" t="str">
            <v>I2EGH001</v>
          </cell>
          <cell r="D67" t="str">
            <v>ISAGEN</v>
          </cell>
          <cell r="E67" t="str">
            <v>INVERAGRO-INCUB-LA PARROQUIA</v>
          </cell>
          <cell r="F67">
            <v>202879.14</v>
          </cell>
          <cell r="G67">
            <v>3</v>
          </cell>
          <cell r="H67" t="str">
            <v>NR</v>
          </cell>
          <cell r="I67" t="str">
            <v>KILÓMETRO 6 VÍA MARIQUITA - FRESNO</v>
          </cell>
        </row>
        <row r="68">
          <cell r="B68">
            <v>290006</v>
          </cell>
          <cell r="C68" t="str">
            <v>ISPN1001</v>
          </cell>
          <cell r="D68" t="str">
            <v>ISAGEN</v>
          </cell>
          <cell r="E68" t="str">
            <v>ARROZ DIANA S.A</v>
          </cell>
          <cell r="F68">
            <v>1203951.18</v>
          </cell>
          <cell r="G68">
            <v>3</v>
          </cell>
          <cell r="H68" t="str">
            <v>NR</v>
          </cell>
          <cell r="I68" t="str">
            <v>ZONA INDUSTRIAL AV. IDEMA</v>
          </cell>
        </row>
        <row r="69">
          <cell r="B69">
            <v>290005</v>
          </cell>
          <cell r="C69" t="str">
            <v>ITXP1001</v>
          </cell>
          <cell r="D69" t="str">
            <v>ISAGEN</v>
          </cell>
          <cell r="E69" t="str">
            <v>TEXPINAL</v>
          </cell>
          <cell r="F69">
            <v>2634822.2200000002</v>
          </cell>
          <cell r="G69">
            <v>3</v>
          </cell>
          <cell r="H69" t="str">
            <v>NR</v>
          </cell>
          <cell r="I69" t="str">
            <v>Kilometro 2 Via Espinal-Girardot</v>
          </cell>
        </row>
        <row r="70">
          <cell r="B70">
            <v>295</v>
          </cell>
          <cell r="C70" t="str">
            <v>I2GI8001</v>
          </cell>
          <cell r="D70" t="str">
            <v>DICEL</v>
          </cell>
          <cell r="E70" t="str">
            <v xml:space="preserve">CILPAIS I.R.G.  S.A. </v>
          </cell>
          <cell r="F70">
            <v>24098.009391760002</v>
          </cell>
          <cell r="G70">
            <v>2</v>
          </cell>
          <cell r="H70" t="str">
            <v>NR</v>
          </cell>
        </row>
      </sheetData>
      <sheetData sheetId="1"/>
      <sheetData sheetId="2">
        <row r="2">
          <cell r="A2">
            <v>294227</v>
          </cell>
          <cell r="B2" t="str">
            <v>I2ESG001</v>
          </cell>
          <cell r="C2" t="str">
            <v>CHEC</v>
          </cell>
          <cell r="D2" t="str">
            <v>BANCO DE LA REPUBLICA.CASA DE</v>
          </cell>
          <cell r="E2">
            <v>3</v>
          </cell>
          <cell r="F2">
            <v>2.6128999999999998</v>
          </cell>
        </row>
        <row r="3">
          <cell r="A3">
            <v>275163</v>
          </cell>
          <cell r="B3" t="str">
            <v>I2CQN001</v>
          </cell>
          <cell r="C3" t="str">
            <v>COENERCA</v>
          </cell>
          <cell r="D3" t="str">
            <v>HUEVOS ORO LTDA</v>
          </cell>
          <cell r="E3">
            <v>3</v>
          </cell>
          <cell r="F3">
            <v>2.6128999999999998</v>
          </cell>
        </row>
        <row r="4">
          <cell r="A4">
            <v>290046</v>
          </cell>
          <cell r="B4" t="str">
            <v>I2EHH001</v>
          </cell>
          <cell r="C4" t="str">
            <v>COMERCIALIZAR</v>
          </cell>
          <cell r="D4" t="str">
            <v>ELIAS ACOSTA Y CIA. S.C</v>
          </cell>
          <cell r="E4">
            <v>2</v>
          </cell>
          <cell r="F4">
            <v>5.1344000000000003</v>
          </cell>
        </row>
        <row r="5">
          <cell r="A5">
            <v>296154</v>
          </cell>
          <cell r="B5" t="str">
            <v>I2F2V001</v>
          </cell>
          <cell r="C5" t="str">
            <v>COMERCIALIZAR</v>
          </cell>
          <cell r="D5" t="str">
            <v>CLINICA MINERVA</v>
          </cell>
          <cell r="E5">
            <v>2</v>
          </cell>
          <cell r="F5">
            <v>5.1344000000000003</v>
          </cell>
        </row>
        <row r="6">
          <cell r="A6">
            <v>301478</v>
          </cell>
          <cell r="B6" t="str">
            <v>I2FJP001</v>
          </cell>
          <cell r="C6" t="str">
            <v>COMERCIALIZAR</v>
          </cell>
          <cell r="D6" t="str">
            <v>TRIPLEX BRAUN Y CIA LTDA.</v>
          </cell>
          <cell r="E6">
            <v>2</v>
          </cell>
          <cell r="F6">
            <v>5.1344000000000003</v>
          </cell>
        </row>
        <row r="7">
          <cell r="A7">
            <v>236</v>
          </cell>
          <cell r="B7" t="str">
            <v>I2G5L001</v>
          </cell>
          <cell r="C7" t="str">
            <v>COMERCIALIZAR</v>
          </cell>
          <cell r="D7" t="str">
            <v>INAVIGOR</v>
          </cell>
          <cell r="E7">
            <v>1</v>
          </cell>
          <cell r="F7">
            <v>11.7715</v>
          </cell>
        </row>
        <row r="8">
          <cell r="A8">
            <v>397</v>
          </cell>
          <cell r="B8" t="str">
            <v>I2G5X001</v>
          </cell>
          <cell r="C8" t="str">
            <v>COMERCIALIZAR</v>
          </cell>
          <cell r="D8" t="str">
            <v>PARADOR ROJO MELGAR</v>
          </cell>
          <cell r="E8">
            <v>2</v>
          </cell>
          <cell r="F8">
            <v>5.1344000000000003</v>
          </cell>
        </row>
        <row r="9">
          <cell r="A9">
            <v>315361</v>
          </cell>
          <cell r="B9" t="str">
            <v>I2GNK001</v>
          </cell>
          <cell r="C9" t="str">
            <v>COMERCIALIZAR</v>
          </cell>
          <cell r="D9" t="str">
            <v>INVERANGEL S.A</v>
          </cell>
          <cell r="E9">
            <v>2</v>
          </cell>
          <cell r="F9">
            <v>5.1344000000000003</v>
          </cell>
        </row>
        <row r="10">
          <cell r="A10">
            <v>288552</v>
          </cell>
          <cell r="B10" t="str">
            <v>I2B1B001</v>
          </cell>
          <cell r="C10" t="str">
            <v>CONENERGIA</v>
          </cell>
          <cell r="D10" t="str">
            <v>COLOMBIANA DE INCUBACION LTDA</v>
          </cell>
          <cell r="E10">
            <v>3</v>
          </cell>
          <cell r="F10">
            <v>2.6128999999999998</v>
          </cell>
        </row>
        <row r="11">
          <cell r="A11">
            <v>278316</v>
          </cell>
          <cell r="B11" t="str">
            <v>I2DKR001</v>
          </cell>
          <cell r="C11" t="str">
            <v>CONENERGIA</v>
          </cell>
          <cell r="D11" t="str">
            <v>KOKORIKO IBAGUE KRA 3</v>
          </cell>
          <cell r="E11">
            <v>1</v>
          </cell>
          <cell r="F11">
            <v>11.7715</v>
          </cell>
        </row>
        <row r="12">
          <cell r="A12">
            <v>278317</v>
          </cell>
          <cell r="B12" t="str">
            <v>I2DKS001</v>
          </cell>
          <cell r="C12" t="str">
            <v>CONENERGIA</v>
          </cell>
          <cell r="D12" t="str">
            <v>KOKORIKO IBAGUE KRA 5</v>
          </cell>
          <cell r="E12">
            <v>1</v>
          </cell>
          <cell r="F12">
            <v>11.7715</v>
          </cell>
        </row>
        <row r="13">
          <cell r="A13">
            <v>282213</v>
          </cell>
          <cell r="B13" t="str">
            <v>I2DYX001</v>
          </cell>
          <cell r="C13" t="str">
            <v>CONENERGIA</v>
          </cell>
          <cell r="D13" t="str">
            <v>KOKORIKO MELGAR</v>
          </cell>
          <cell r="E13">
            <v>1</v>
          </cell>
          <cell r="F13">
            <v>11.7715</v>
          </cell>
        </row>
        <row r="14">
          <cell r="A14">
            <v>282214</v>
          </cell>
          <cell r="B14" t="str">
            <v>I2DYY001</v>
          </cell>
          <cell r="C14" t="str">
            <v>CONENERGIA</v>
          </cell>
          <cell r="D14" t="str">
            <v>KOKORIKO MELGAR - PARQUE PPAL</v>
          </cell>
          <cell r="E14">
            <v>1</v>
          </cell>
          <cell r="F14">
            <v>11.7715</v>
          </cell>
        </row>
        <row r="15">
          <cell r="A15">
            <v>82</v>
          </cell>
          <cell r="B15" t="str">
            <v>I2F56001</v>
          </cell>
          <cell r="C15" t="str">
            <v>CONENERGIA</v>
          </cell>
          <cell r="D15" t="str">
            <v>CARULLA LA 60</v>
          </cell>
          <cell r="E15">
            <v>1</v>
          </cell>
          <cell r="F15">
            <v>11.7715</v>
          </cell>
        </row>
        <row r="16">
          <cell r="A16">
            <v>18</v>
          </cell>
          <cell r="B16" t="str">
            <v>I2F57001</v>
          </cell>
          <cell r="C16" t="str">
            <v>CONENERGIA</v>
          </cell>
          <cell r="D16" t="str">
            <v>CARULLA LA 28</v>
          </cell>
          <cell r="E16">
            <v>1</v>
          </cell>
          <cell r="F16">
            <v>11.7715</v>
          </cell>
        </row>
        <row r="17">
          <cell r="A17">
            <v>178400</v>
          </cell>
          <cell r="B17" t="str">
            <v>I2FHW001</v>
          </cell>
          <cell r="C17" t="str">
            <v>CONENERGIA</v>
          </cell>
          <cell r="D17" t="str">
            <v>P.P.C LTDA</v>
          </cell>
          <cell r="E17">
            <v>1</v>
          </cell>
          <cell r="F17">
            <v>11.7715</v>
          </cell>
        </row>
        <row r="18">
          <cell r="A18">
            <v>15</v>
          </cell>
          <cell r="B18" t="str">
            <v>I2FMH001</v>
          </cell>
          <cell r="C18" t="str">
            <v>CONENERGIA</v>
          </cell>
          <cell r="D18" t="str">
            <v>Fedco</v>
          </cell>
          <cell r="E18">
            <v>1</v>
          </cell>
          <cell r="F18">
            <v>11.7715</v>
          </cell>
        </row>
        <row r="19">
          <cell r="A19">
            <v>307713</v>
          </cell>
          <cell r="B19" t="str">
            <v>ETLM1028</v>
          </cell>
          <cell r="C19" t="str">
            <v>CUNDINAMARCA</v>
          </cell>
          <cell r="D19" t="str">
            <v>Beltran Cambao</v>
          </cell>
          <cell r="E19">
            <v>3</v>
          </cell>
          <cell r="F19">
            <v>2.6128999999999998</v>
          </cell>
        </row>
        <row r="20">
          <cell r="A20">
            <v>290035</v>
          </cell>
          <cell r="B20" t="str">
            <v>I2C5D001</v>
          </cell>
          <cell r="C20" t="str">
            <v>DICEL</v>
          </cell>
          <cell r="D20" t="str">
            <v>SOC. HOTELERA DELTOLIMA SOFI</v>
          </cell>
          <cell r="E20">
            <v>2</v>
          </cell>
          <cell r="F20">
            <v>5.1344000000000003</v>
          </cell>
        </row>
        <row r="21">
          <cell r="A21">
            <v>275061</v>
          </cell>
          <cell r="B21" t="str">
            <v>I2CZE001</v>
          </cell>
          <cell r="C21" t="str">
            <v>DICEL</v>
          </cell>
          <cell r="D21" t="str">
            <v>AGRICOLA SAN MARINO</v>
          </cell>
          <cell r="E21">
            <v>2</v>
          </cell>
          <cell r="F21">
            <v>5.1344000000000003</v>
          </cell>
        </row>
        <row r="22">
          <cell r="A22">
            <v>277229</v>
          </cell>
          <cell r="B22" t="str">
            <v>I2DHD001</v>
          </cell>
          <cell r="C22" t="str">
            <v>DICEL</v>
          </cell>
          <cell r="D22" t="str">
            <v>AVICOLA COLOMBIANA -SAN FELIPE</v>
          </cell>
          <cell r="E22">
            <v>3</v>
          </cell>
          <cell r="F22">
            <v>2.6128999999999998</v>
          </cell>
        </row>
        <row r="23">
          <cell r="A23">
            <v>275748</v>
          </cell>
          <cell r="B23" t="str">
            <v>I2DHF001</v>
          </cell>
          <cell r="C23" t="str">
            <v>DICEL</v>
          </cell>
          <cell r="D23" t="str">
            <v>MOBIL DE COLOMBIA S.A - GUALAN</v>
          </cell>
          <cell r="E23">
            <v>1</v>
          </cell>
          <cell r="F23">
            <v>11.7715</v>
          </cell>
        </row>
        <row r="24">
          <cell r="A24">
            <v>282161</v>
          </cell>
          <cell r="B24" t="str">
            <v>I2DZT001</v>
          </cell>
          <cell r="C24" t="str">
            <v>DICEL</v>
          </cell>
          <cell r="D24" t="str">
            <v>AVICOLA COLOMBIANA-LA ESPERANZ</v>
          </cell>
          <cell r="E24">
            <v>1</v>
          </cell>
          <cell r="F24">
            <v>11.7715</v>
          </cell>
        </row>
        <row r="25">
          <cell r="A25">
            <v>283546</v>
          </cell>
          <cell r="B25" t="str">
            <v>I2E2C001</v>
          </cell>
          <cell r="C25" t="str">
            <v>DICEL</v>
          </cell>
          <cell r="D25" t="str">
            <v>AVICOLA COLOMBIANA - EL AGRADO</v>
          </cell>
          <cell r="E25">
            <v>1</v>
          </cell>
          <cell r="F25">
            <v>11.7715</v>
          </cell>
        </row>
        <row r="26">
          <cell r="A26">
            <v>286148</v>
          </cell>
          <cell r="B26" t="str">
            <v>I2EAP001</v>
          </cell>
          <cell r="C26" t="str">
            <v>DICEL</v>
          </cell>
          <cell r="D26" t="str">
            <v>AVICOLA COLOMBIANA-LAS PALMAS</v>
          </cell>
          <cell r="E26">
            <v>3</v>
          </cell>
          <cell r="F26">
            <v>2.6128999999999998</v>
          </cell>
        </row>
        <row r="27">
          <cell r="A27">
            <v>293873</v>
          </cell>
          <cell r="B27" t="str">
            <v>I2EWG001</v>
          </cell>
          <cell r="C27" t="str">
            <v>DICEL</v>
          </cell>
          <cell r="D27" t="str">
            <v>CLINICA DEL TOLIMA</v>
          </cell>
          <cell r="E27">
            <v>2</v>
          </cell>
          <cell r="F27">
            <v>5.1344000000000003</v>
          </cell>
        </row>
        <row r="28">
          <cell r="A28">
            <v>296</v>
          </cell>
          <cell r="B28" t="str">
            <v>I2F2M001</v>
          </cell>
          <cell r="C28" t="str">
            <v>DICEL</v>
          </cell>
          <cell r="D28" t="str">
            <v>COOMCAFE LTDA.</v>
          </cell>
          <cell r="E28">
            <v>3</v>
          </cell>
          <cell r="F28">
            <v>2.6128999999999998</v>
          </cell>
        </row>
        <row r="29">
          <cell r="A29">
            <v>65</v>
          </cell>
          <cell r="B29" t="str">
            <v>I2F2U001</v>
          </cell>
          <cell r="C29" t="str">
            <v>DICEL</v>
          </cell>
          <cell r="D29" t="str">
            <v xml:space="preserve">Edificio del Café </v>
          </cell>
          <cell r="E29">
            <v>2</v>
          </cell>
          <cell r="F29">
            <v>5.1344000000000003</v>
          </cell>
        </row>
        <row r="30">
          <cell r="A30">
            <v>295</v>
          </cell>
          <cell r="B30" t="str">
            <v>I2GI8001</v>
          </cell>
          <cell r="C30" t="str">
            <v>DICEL</v>
          </cell>
          <cell r="D30" t="str">
            <v xml:space="preserve">CILPAIS I.R.G.  S.A. </v>
          </cell>
          <cell r="E30">
            <v>3</v>
          </cell>
          <cell r="F30">
            <v>2.6128999999999998</v>
          </cell>
        </row>
        <row r="31">
          <cell r="A31">
            <v>274657</v>
          </cell>
          <cell r="B31" t="str">
            <v>I2AXK001</v>
          </cell>
          <cell r="C31" t="str">
            <v>EEPPM</v>
          </cell>
          <cell r="D31" t="str">
            <v>HIPERMERCADO OPTIMO CADENALCO</v>
          </cell>
          <cell r="E31">
            <v>3</v>
          </cell>
          <cell r="F31">
            <v>2.6128999999999998</v>
          </cell>
        </row>
        <row r="32">
          <cell r="A32">
            <v>290010</v>
          </cell>
          <cell r="B32" t="str">
            <v>I2C5A001</v>
          </cell>
          <cell r="C32" t="str">
            <v>EEPPM</v>
          </cell>
          <cell r="D32" t="str">
            <v>COMANDO AEREO  DE APOYO TACTIC</v>
          </cell>
          <cell r="E32">
            <v>2</v>
          </cell>
          <cell r="F32">
            <v>5.1344000000000003</v>
          </cell>
        </row>
        <row r="33">
          <cell r="A33">
            <v>290008</v>
          </cell>
          <cell r="B33" t="str">
            <v>I2C5B001</v>
          </cell>
          <cell r="C33" t="str">
            <v>EEPPM</v>
          </cell>
          <cell r="D33" t="str">
            <v>CIRCULO DE SUBOFICIALES FF.MM</v>
          </cell>
          <cell r="E33">
            <v>2</v>
          </cell>
          <cell r="F33">
            <v>5.1344000000000003</v>
          </cell>
        </row>
        <row r="34">
          <cell r="A34">
            <v>290992</v>
          </cell>
          <cell r="B34" t="str">
            <v>I2C8O001</v>
          </cell>
          <cell r="C34" t="str">
            <v>EEPPM</v>
          </cell>
          <cell r="D34" t="str">
            <v>AGROZ</v>
          </cell>
          <cell r="E34">
            <v>3</v>
          </cell>
          <cell r="F34">
            <v>2.6128999999999998</v>
          </cell>
        </row>
        <row r="35">
          <cell r="A35">
            <v>289146</v>
          </cell>
          <cell r="B35" t="str">
            <v>I2D2M001</v>
          </cell>
          <cell r="C35" t="str">
            <v>EEPPM</v>
          </cell>
          <cell r="D35" t="str">
            <v>GRANJA BUENOS AIRES S.A</v>
          </cell>
          <cell r="E35">
            <v>3</v>
          </cell>
          <cell r="F35">
            <v>2.6128999999999998</v>
          </cell>
        </row>
        <row r="36">
          <cell r="A36">
            <v>290011</v>
          </cell>
          <cell r="B36" t="str">
            <v>I2DG8001</v>
          </cell>
          <cell r="C36" t="str">
            <v>EEPPM</v>
          </cell>
          <cell r="D36" t="str">
            <v>FEDEARROZ-PLANTA DE SEMILLAS</v>
          </cell>
          <cell r="E36">
            <v>3</v>
          </cell>
          <cell r="F36">
            <v>2.6128999999999998</v>
          </cell>
        </row>
        <row r="37">
          <cell r="A37">
            <v>293866</v>
          </cell>
          <cell r="B37" t="str">
            <v>I2EWI001</v>
          </cell>
          <cell r="C37" t="str">
            <v>EEPPM</v>
          </cell>
          <cell r="D37" t="str">
            <v>GRANJA B/AIRES CLASIF. PERALES</v>
          </cell>
          <cell r="E37">
            <v>2</v>
          </cell>
          <cell r="F37">
            <v>5.1344000000000003</v>
          </cell>
        </row>
        <row r="38">
          <cell r="A38">
            <v>650</v>
          </cell>
          <cell r="B38" t="str">
            <v>I2FBM001</v>
          </cell>
          <cell r="C38" t="str">
            <v>EEPPM</v>
          </cell>
          <cell r="D38" t="str">
            <v>MOLINO LOS ANDES LTDA</v>
          </cell>
          <cell r="E38">
            <v>3</v>
          </cell>
          <cell r="F38">
            <v>2.6128999999999998</v>
          </cell>
        </row>
        <row r="39">
          <cell r="A39">
            <v>290009</v>
          </cell>
          <cell r="B39" t="str">
            <v>I2FMN001</v>
          </cell>
          <cell r="C39" t="str">
            <v>EEPPM</v>
          </cell>
          <cell r="D39" t="str">
            <v>CLUB MILITAR LAS MERCEDES</v>
          </cell>
          <cell r="E39">
            <v>3</v>
          </cell>
          <cell r="F39">
            <v>2.6128999999999998</v>
          </cell>
        </row>
        <row r="40">
          <cell r="A40">
            <v>434</v>
          </cell>
          <cell r="B40" t="str">
            <v>I2FUV001</v>
          </cell>
          <cell r="C40" t="str">
            <v>EEPPM</v>
          </cell>
          <cell r="D40" t="str">
            <v>CARIBE</v>
          </cell>
          <cell r="E40">
            <v>3</v>
          </cell>
          <cell r="F40">
            <v>2.6128999999999998</v>
          </cell>
        </row>
        <row r="41">
          <cell r="A41">
            <v>305544</v>
          </cell>
          <cell r="B41" t="str">
            <v>I2FUW001</v>
          </cell>
          <cell r="C41" t="str">
            <v>EEPPM</v>
          </cell>
          <cell r="D41" t="str">
            <v>MACRO</v>
          </cell>
          <cell r="E41">
            <v>3</v>
          </cell>
          <cell r="F41">
            <v>2.6128999999999998</v>
          </cell>
        </row>
        <row r="42">
          <cell r="A42">
            <v>275096</v>
          </cell>
          <cell r="B42" t="str">
            <v>IFBT1001</v>
          </cell>
          <cell r="C42" t="str">
            <v>EEPPM</v>
          </cell>
          <cell r="D42" t="str">
            <v>FIBRATOLIMA TEXTILES</v>
          </cell>
          <cell r="E42">
            <v>3</v>
          </cell>
          <cell r="F42">
            <v>2.6128999999999998</v>
          </cell>
        </row>
        <row r="43">
          <cell r="A43">
            <v>277307</v>
          </cell>
          <cell r="B43" t="str">
            <v>I2DGB001</v>
          </cell>
          <cell r="C43" t="str">
            <v>ELECTROHUILA</v>
          </cell>
          <cell r="D43" t="str">
            <v>ECOPETROL GUALANDAY</v>
          </cell>
          <cell r="E43">
            <v>3</v>
          </cell>
          <cell r="F43">
            <v>2.6128999999999998</v>
          </cell>
        </row>
        <row r="44">
          <cell r="A44">
            <v>281227</v>
          </cell>
          <cell r="B44" t="str">
            <v>I2DT3001</v>
          </cell>
          <cell r="C44" t="str">
            <v>ELECTROHUILA</v>
          </cell>
          <cell r="D44" t="str">
            <v>ECOPETROL CAMPO TOLDADO</v>
          </cell>
          <cell r="E44">
            <v>3</v>
          </cell>
          <cell r="F44">
            <v>2.6128999999999998</v>
          </cell>
        </row>
        <row r="45">
          <cell r="A45">
            <v>282200</v>
          </cell>
          <cell r="B45" t="str">
            <v>I2DY3001</v>
          </cell>
          <cell r="C45" t="str">
            <v>ELECTROHUILA</v>
          </cell>
          <cell r="D45" t="str">
            <v>S.K.N. LA GAITANA</v>
          </cell>
          <cell r="E45">
            <v>2</v>
          </cell>
          <cell r="F45">
            <v>5.1344000000000003</v>
          </cell>
        </row>
        <row r="46">
          <cell r="A46">
            <v>288551</v>
          </cell>
          <cell r="B46" t="str">
            <v>I2EFU001</v>
          </cell>
          <cell r="C46" t="str">
            <v>ELECTROHUILA</v>
          </cell>
          <cell r="D46" t="str">
            <v>ECOPETROL CAMPO QUIMBAYA</v>
          </cell>
          <cell r="E46">
            <v>3</v>
          </cell>
          <cell r="F46">
            <v>2.6128999999999998</v>
          </cell>
        </row>
        <row r="47">
          <cell r="A47">
            <v>289323</v>
          </cell>
          <cell r="B47" t="str">
            <v>I2ELF001</v>
          </cell>
          <cell r="C47" t="str">
            <v>ELECTROHUILA</v>
          </cell>
          <cell r="D47" t="str">
            <v>S.K.N CARIBECAFE LTDA-TOLIMA</v>
          </cell>
          <cell r="E47">
            <v>3</v>
          </cell>
          <cell r="F47">
            <v>2.6128999999999998</v>
          </cell>
        </row>
        <row r="48">
          <cell r="A48">
            <v>275048</v>
          </cell>
          <cell r="B48" t="str">
            <v>ILPQ1001</v>
          </cell>
          <cell r="C48" t="str">
            <v>ELECTROHUILA</v>
          </cell>
          <cell r="D48" t="str">
            <v>ECOPETROL LA PARROQUIA</v>
          </cell>
          <cell r="E48">
            <v>3</v>
          </cell>
          <cell r="F48">
            <v>2.6128999999999998</v>
          </cell>
        </row>
        <row r="49">
          <cell r="A49">
            <v>281883</v>
          </cell>
          <cell r="B49" t="str">
            <v>I2B3C001</v>
          </cell>
          <cell r="C49" t="str">
            <v>EMGESA</v>
          </cell>
          <cell r="D49" t="str">
            <v>INDUSTRIAS ALIADAS</v>
          </cell>
          <cell r="E49">
            <v>3</v>
          </cell>
          <cell r="F49">
            <v>2.6128999999999998</v>
          </cell>
        </row>
        <row r="50">
          <cell r="A50">
            <v>274649</v>
          </cell>
          <cell r="B50" t="str">
            <v>I2C15001</v>
          </cell>
          <cell r="C50" t="str">
            <v>EMGESA</v>
          </cell>
          <cell r="D50" t="str">
            <v>GASEOSAS MARIQUITA</v>
          </cell>
          <cell r="E50">
            <v>2</v>
          </cell>
          <cell r="F50">
            <v>5.1344000000000003</v>
          </cell>
        </row>
        <row r="51">
          <cell r="A51">
            <v>290993</v>
          </cell>
          <cell r="B51" t="str">
            <v>I2C5E001</v>
          </cell>
          <cell r="C51" t="str">
            <v>EMGESA</v>
          </cell>
          <cell r="D51" t="str">
            <v>IBAL</v>
          </cell>
          <cell r="E51">
            <v>2</v>
          </cell>
          <cell r="F51">
            <v>5.1344000000000003</v>
          </cell>
        </row>
        <row r="52">
          <cell r="A52">
            <v>291940</v>
          </cell>
          <cell r="B52" t="str">
            <v>I2EQ9001</v>
          </cell>
          <cell r="C52" t="str">
            <v>EMGESA</v>
          </cell>
          <cell r="D52" t="str">
            <v>COLSUBSIDIO-PISCILAGO</v>
          </cell>
          <cell r="E52">
            <v>3</v>
          </cell>
          <cell r="F52">
            <v>2.6128999999999998</v>
          </cell>
        </row>
        <row r="53">
          <cell r="A53">
            <v>38</v>
          </cell>
          <cell r="B53" t="str">
            <v>I2G2G001</v>
          </cell>
          <cell r="C53" t="str">
            <v>EMGESA</v>
          </cell>
          <cell r="D53" t="str">
            <v>Edificio Banco de la Republica</v>
          </cell>
          <cell r="E53">
            <v>2</v>
          </cell>
          <cell r="F53">
            <v>5.1344000000000003</v>
          </cell>
        </row>
        <row r="54">
          <cell r="A54">
            <v>313440</v>
          </cell>
          <cell r="B54" t="str">
            <v>I2GPR001</v>
          </cell>
          <cell r="C54" t="str">
            <v>EMGESA</v>
          </cell>
          <cell r="D54" t="str">
            <v>GRANDES SEPERFICIES DE COLOMBIA- CARREFOUR.</v>
          </cell>
          <cell r="E54">
            <v>3</v>
          </cell>
          <cell r="F54">
            <v>2.6128999999999998</v>
          </cell>
        </row>
        <row r="55">
          <cell r="A55">
            <v>275044</v>
          </cell>
          <cell r="B55" t="str">
            <v>ICDM2001</v>
          </cell>
          <cell r="C55" t="str">
            <v>EMGESA</v>
          </cell>
          <cell r="D55" t="str">
            <v>CEMENTOS DIAMANTE</v>
          </cell>
          <cell r="E55">
            <v>4</v>
          </cell>
          <cell r="F55">
            <v>1.19</v>
          </cell>
        </row>
        <row r="56">
          <cell r="A56">
            <v>290000</v>
          </cell>
          <cell r="B56" t="str">
            <v>ITLS1001</v>
          </cell>
          <cell r="C56" t="str">
            <v>EMGESA</v>
          </cell>
          <cell r="D56" t="str">
            <v>CAFAM</v>
          </cell>
          <cell r="E56">
            <v>3</v>
          </cell>
          <cell r="F56">
            <v>2.6128999999999998</v>
          </cell>
        </row>
        <row r="57">
          <cell r="A57">
            <v>275117</v>
          </cell>
          <cell r="B57" t="str">
            <v>I2D13001</v>
          </cell>
          <cell r="C57" t="str">
            <v>ESSA</v>
          </cell>
          <cell r="D57" t="str">
            <v>CARCAFE-MEMBER OF VOLCAFE GROU</v>
          </cell>
          <cell r="E57">
            <v>3</v>
          </cell>
          <cell r="F57">
            <v>2.6128999999999998</v>
          </cell>
        </row>
        <row r="58">
          <cell r="A58">
            <v>275167</v>
          </cell>
          <cell r="B58" t="str">
            <v>I2BIM001</v>
          </cell>
          <cell r="C58" t="str">
            <v>GENERCAUCA</v>
          </cell>
          <cell r="D58" t="str">
            <v>MOLINO PAJONALES</v>
          </cell>
          <cell r="E58">
            <v>3</v>
          </cell>
          <cell r="F58">
            <v>2.6128999999999998</v>
          </cell>
        </row>
        <row r="59">
          <cell r="A59">
            <v>275165</v>
          </cell>
          <cell r="B59" t="str">
            <v>I2C6P001</v>
          </cell>
          <cell r="C59" t="str">
            <v>GENERCAUCA</v>
          </cell>
          <cell r="D59" t="str">
            <v>DESMOTOLIMA S.A.E.S.P</v>
          </cell>
          <cell r="E59">
            <v>3</v>
          </cell>
          <cell r="F59">
            <v>2.6128999999999998</v>
          </cell>
        </row>
        <row r="60">
          <cell r="A60">
            <v>275166</v>
          </cell>
          <cell r="B60" t="str">
            <v>I2CQA001</v>
          </cell>
          <cell r="C60" t="str">
            <v>GENERCAUCA</v>
          </cell>
          <cell r="D60" t="str">
            <v>CIA AGROP E IND. PAJONALES S.A</v>
          </cell>
          <cell r="E60">
            <v>2</v>
          </cell>
          <cell r="F60">
            <v>5.1344000000000003</v>
          </cell>
        </row>
        <row r="61">
          <cell r="A61">
            <v>275164</v>
          </cell>
          <cell r="B61" t="str">
            <v>I2CQI001</v>
          </cell>
          <cell r="C61" t="str">
            <v>GENERCAUCA</v>
          </cell>
          <cell r="D61" t="str">
            <v>HACIENDA EL TRIUNFO</v>
          </cell>
          <cell r="E61">
            <v>2</v>
          </cell>
          <cell r="F61">
            <v>5.1344000000000003</v>
          </cell>
        </row>
        <row r="62">
          <cell r="A62">
            <v>275162</v>
          </cell>
          <cell r="B62" t="str">
            <v>I2CVA001</v>
          </cell>
          <cell r="C62" t="str">
            <v>GENERCAUCA</v>
          </cell>
          <cell r="D62" t="str">
            <v>PERIODICO EL NUEVO DIA</v>
          </cell>
          <cell r="E62">
            <v>2</v>
          </cell>
          <cell r="F62">
            <v>5.1344000000000003</v>
          </cell>
        </row>
        <row r="63">
          <cell r="A63">
            <v>275168</v>
          </cell>
          <cell r="B63" t="str">
            <v>I2EHV001</v>
          </cell>
          <cell r="C63" t="str">
            <v>GENERCAUCA</v>
          </cell>
          <cell r="D63" t="str">
            <v>ARROCERA BOLUGA</v>
          </cell>
          <cell r="E63">
            <v>3</v>
          </cell>
          <cell r="F63">
            <v>2.6128999999999998</v>
          </cell>
        </row>
        <row r="64">
          <cell r="A64">
            <v>336</v>
          </cell>
          <cell r="B64" t="str">
            <v>I2FL5001</v>
          </cell>
          <cell r="C64" t="str">
            <v>GENERCAUCA</v>
          </cell>
          <cell r="D64" t="str">
            <v>Inversiones Country</v>
          </cell>
          <cell r="E64">
            <v>2</v>
          </cell>
          <cell r="F64">
            <v>5.1344000000000003</v>
          </cell>
        </row>
        <row r="65">
          <cell r="A65">
            <v>257</v>
          </cell>
          <cell r="B65" t="str">
            <v>I2FS6001</v>
          </cell>
          <cell r="C65" t="str">
            <v>GENERCAUCA</v>
          </cell>
          <cell r="D65" t="str">
            <v>Molino Caribe</v>
          </cell>
          <cell r="E65">
            <v>2</v>
          </cell>
          <cell r="F65">
            <v>5.1344000000000003</v>
          </cell>
        </row>
        <row r="66">
          <cell r="A66">
            <v>274658</v>
          </cell>
          <cell r="B66" t="str">
            <v>I1AAB001</v>
          </cell>
          <cell r="C66" t="str">
            <v>ISAGEN</v>
          </cell>
          <cell r="D66" t="str">
            <v>UNION DE ARROCEROS  - SAN JOAQ</v>
          </cell>
          <cell r="E66">
            <v>3</v>
          </cell>
          <cell r="F66">
            <v>2.6128999999999998</v>
          </cell>
        </row>
        <row r="67">
          <cell r="A67">
            <v>290004</v>
          </cell>
          <cell r="B67" t="str">
            <v>I1ARH001</v>
          </cell>
          <cell r="C67" t="str">
            <v>ISAGEN</v>
          </cell>
          <cell r="D67" t="str">
            <v>MOLINO FLORHUILA S.A CHICO</v>
          </cell>
          <cell r="E67">
            <v>3</v>
          </cell>
          <cell r="F67">
            <v>2.6128999999999998</v>
          </cell>
        </row>
        <row r="68">
          <cell r="A68">
            <v>290003</v>
          </cell>
          <cell r="B68" t="str">
            <v>I2AFQ001</v>
          </cell>
          <cell r="C68" t="str">
            <v>ISAGEN</v>
          </cell>
          <cell r="D68" t="str">
            <v>INVERSIONES ROA V. SOLANO S.C</v>
          </cell>
          <cell r="E68">
            <v>3</v>
          </cell>
          <cell r="F68">
            <v>2.6128999999999998</v>
          </cell>
        </row>
        <row r="69">
          <cell r="A69">
            <v>274660</v>
          </cell>
          <cell r="B69" t="str">
            <v>I2AW3001</v>
          </cell>
          <cell r="C69" t="str">
            <v>ISAGEN</v>
          </cell>
          <cell r="D69" t="str">
            <v>UNION DE ARROCEROS  - ESPINAL</v>
          </cell>
          <cell r="E69">
            <v>3</v>
          </cell>
          <cell r="F69">
            <v>2.6128999999999998</v>
          </cell>
        </row>
        <row r="70">
          <cell r="A70">
            <v>290002</v>
          </cell>
          <cell r="B70" t="str">
            <v>I2CKB001</v>
          </cell>
          <cell r="C70" t="str">
            <v>ISAGEN</v>
          </cell>
          <cell r="D70" t="str">
            <v>FATEXTOL PLANTA</v>
          </cell>
          <cell r="E70">
            <v>3</v>
          </cell>
          <cell r="F70">
            <v>2.6128999999999998</v>
          </cell>
        </row>
        <row r="71">
          <cell r="A71">
            <v>288324</v>
          </cell>
          <cell r="B71" t="str">
            <v>I2EGH001</v>
          </cell>
          <cell r="C71" t="str">
            <v>ISAGEN</v>
          </cell>
          <cell r="D71" t="str">
            <v>INVERAGRO-INCUB-LA PARROQUIA</v>
          </cell>
          <cell r="E71">
            <v>3</v>
          </cell>
          <cell r="F71">
            <v>2.6128999999999998</v>
          </cell>
        </row>
        <row r="72">
          <cell r="A72">
            <v>290006</v>
          </cell>
          <cell r="B72" t="str">
            <v>ISPN1001</v>
          </cell>
          <cell r="C72" t="str">
            <v>ISAGEN</v>
          </cell>
          <cell r="D72" t="str">
            <v>ARROZ DIANA S.A</v>
          </cell>
          <cell r="E72">
            <v>3</v>
          </cell>
          <cell r="F72">
            <v>2.6128999999999998</v>
          </cell>
        </row>
        <row r="73">
          <cell r="A73">
            <v>290005</v>
          </cell>
          <cell r="B73" t="str">
            <v>ITXP1001</v>
          </cell>
          <cell r="C73" t="str">
            <v>ISAGEN</v>
          </cell>
          <cell r="D73" t="str">
            <v>TEXPINAL</v>
          </cell>
          <cell r="E73">
            <v>3</v>
          </cell>
          <cell r="F73">
            <v>2.6128999999999998</v>
          </cell>
        </row>
        <row r="74">
          <cell r="A74">
            <v>278315</v>
          </cell>
          <cell r="C74" t="str">
            <v>CONENERGIA</v>
          </cell>
          <cell r="D74" t="str">
            <v>ARROCERA LA MARIA</v>
          </cell>
          <cell r="E74">
            <v>2</v>
          </cell>
        </row>
        <row r="75">
          <cell r="A75">
            <v>79</v>
          </cell>
          <cell r="C75" t="str">
            <v>GENERCAUCA</v>
          </cell>
          <cell r="D75" t="str">
            <v>INVERSIONES DOIMA</v>
          </cell>
          <cell r="E75">
            <v>2</v>
          </cell>
        </row>
        <row r="76">
          <cell r="A76">
            <v>290991</v>
          </cell>
          <cell r="C76" t="str">
            <v>EEPPM</v>
          </cell>
          <cell r="D76" t="str">
            <v>CORUNIVERSITARIA</v>
          </cell>
          <cell r="E76">
            <v>2</v>
          </cell>
        </row>
        <row r="77">
          <cell r="A77">
            <v>290994</v>
          </cell>
          <cell r="C77" t="str">
            <v>EEPPM</v>
          </cell>
          <cell r="D77" t="str">
            <v>PANAMCO INDEGA</v>
          </cell>
          <cell r="E77">
            <v>3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</sheetPr>
  <dimension ref="A1:AI142"/>
  <sheetViews>
    <sheetView tabSelected="1" zoomScale="83" zoomScaleNormal="83" workbookViewId="0">
      <pane xSplit="1" ySplit="5" topLeftCell="B31" activePane="bottomRight" state="frozen"/>
      <selection pane="topRight" activeCell="B1" sqref="B1"/>
      <selection pane="bottomLeft" activeCell="A7" sqref="A7"/>
      <selection pane="bottomRight" activeCell="B10" sqref="B10"/>
    </sheetView>
  </sheetViews>
  <sheetFormatPr baseColWidth="10" defaultRowHeight="15" x14ac:dyDescent="0.2"/>
  <cols>
    <col min="1" max="1" width="14.140625" style="24" customWidth="1"/>
    <col min="2" max="2" width="13.7109375" style="2" bestFit="1" customWidth="1"/>
    <col min="3" max="25" width="10" style="2" customWidth="1"/>
    <col min="26" max="26" width="16.85546875" style="3" bestFit="1" customWidth="1"/>
    <col min="27" max="27" width="12.5703125" style="4" customWidth="1"/>
    <col min="28" max="28" width="12.42578125" style="4" customWidth="1"/>
    <col min="29" max="29" width="12.7109375" style="4" bestFit="1" customWidth="1"/>
    <col min="30" max="30" width="12.5703125" style="4" bestFit="1" customWidth="1"/>
    <col min="31" max="32" width="11.42578125" style="4"/>
    <col min="33" max="33" width="13" style="4" bestFit="1" customWidth="1"/>
    <col min="34" max="16384" width="11.42578125" style="4"/>
  </cols>
  <sheetData>
    <row r="1" spans="1:29" ht="20.25" x14ac:dyDescent="0.3">
      <c r="A1" s="1" t="s">
        <v>38</v>
      </c>
    </row>
    <row r="2" spans="1:29" ht="20.25" x14ac:dyDescent="0.3">
      <c r="A2" s="1" t="s">
        <v>0</v>
      </c>
    </row>
    <row r="3" spans="1:29" ht="15.75" x14ac:dyDescent="0.25">
      <c r="A3" s="5"/>
    </row>
    <row r="4" spans="1:29" ht="15.75" x14ac:dyDescent="0.25">
      <c r="A4" s="6" t="s">
        <v>1</v>
      </c>
      <c r="B4" s="7"/>
      <c r="C4" s="7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AB4" s="9"/>
    </row>
    <row r="5" spans="1:29" ht="15.75" thickBot="1" x14ac:dyDescent="0.3">
      <c r="A5" s="10" t="s">
        <v>2</v>
      </c>
      <c r="B5" s="11" t="s">
        <v>3</v>
      </c>
      <c r="C5" s="11" t="s">
        <v>4</v>
      </c>
      <c r="D5" s="11" t="s">
        <v>5</v>
      </c>
      <c r="E5" s="11" t="s">
        <v>6</v>
      </c>
      <c r="F5" s="11" t="s">
        <v>7</v>
      </c>
      <c r="G5" s="11" t="s">
        <v>8</v>
      </c>
      <c r="H5" s="11" t="s">
        <v>9</v>
      </c>
      <c r="I5" s="11" t="s">
        <v>10</v>
      </c>
      <c r="J5" s="11" t="s">
        <v>11</v>
      </c>
      <c r="K5" s="11" t="s">
        <v>12</v>
      </c>
      <c r="L5" s="11" t="s">
        <v>13</v>
      </c>
      <c r="M5" s="11" t="s">
        <v>14</v>
      </c>
      <c r="N5" s="11" t="s">
        <v>15</v>
      </c>
      <c r="O5" s="11" t="s">
        <v>16</v>
      </c>
      <c r="P5" s="11" t="s">
        <v>17</v>
      </c>
      <c r="Q5" s="11" t="s">
        <v>18</v>
      </c>
      <c r="R5" s="11" t="s">
        <v>19</v>
      </c>
      <c r="S5" s="11" t="s">
        <v>20</v>
      </c>
      <c r="T5" s="11" t="s">
        <v>21</v>
      </c>
      <c r="U5" s="11" t="s">
        <v>22</v>
      </c>
      <c r="V5" s="11" t="s">
        <v>23</v>
      </c>
      <c r="W5" s="11" t="s">
        <v>24</v>
      </c>
      <c r="X5" s="11" t="s">
        <v>25</v>
      </c>
      <c r="Y5" s="11" t="s">
        <v>26</v>
      </c>
      <c r="Z5" s="12" t="s">
        <v>27</v>
      </c>
      <c r="AA5" s="13" t="s">
        <v>28</v>
      </c>
      <c r="AB5" s="14" t="s">
        <v>29</v>
      </c>
    </row>
    <row r="6" spans="1:29" ht="12.75" x14ac:dyDescent="0.2">
      <c r="A6" s="15">
        <v>42005</v>
      </c>
      <c r="B6" s="16">
        <v>17.754460150777167</v>
      </c>
      <c r="C6" s="16">
        <v>16.523806684789751</v>
      </c>
      <c r="D6" s="16">
        <v>15.94425141204688</v>
      </c>
      <c r="E6" s="16">
        <v>15.82932882631335</v>
      </c>
      <c r="F6" s="16">
        <v>17.029071286943925</v>
      </c>
      <c r="G6" s="16">
        <v>19.981154295890562</v>
      </c>
      <c r="H6" s="16">
        <v>24.784839943388402</v>
      </c>
      <c r="I6" s="16">
        <v>27.200626312558164</v>
      </c>
      <c r="J6" s="16">
        <v>30.819797229820768</v>
      </c>
      <c r="K6" s="16">
        <v>32.325476806839944</v>
      </c>
      <c r="L6" s="16">
        <v>35.524800375385254</v>
      </c>
      <c r="M6" s="16">
        <v>37.509681367570153</v>
      </c>
      <c r="N6" s="16">
        <v>35.31674113650314</v>
      </c>
      <c r="O6" s="16">
        <v>34.024389022916992</v>
      </c>
      <c r="P6" s="16">
        <v>35.294147603922973</v>
      </c>
      <c r="Q6" s="16">
        <v>35.50525992774061</v>
      </c>
      <c r="R6" s="16">
        <v>35.477148097718221</v>
      </c>
      <c r="S6" s="16">
        <v>35.771680509142783</v>
      </c>
      <c r="T6" s="16">
        <v>38.702257565406903</v>
      </c>
      <c r="U6" s="16">
        <v>39.948825784474991</v>
      </c>
      <c r="V6" s="16">
        <v>36.915661170147608</v>
      </c>
      <c r="W6" s="16">
        <v>33.30311421257209</v>
      </c>
      <c r="X6" s="16">
        <v>28.158988317152829</v>
      </c>
      <c r="Y6" s="16">
        <v>22.395588656090322</v>
      </c>
      <c r="Z6" s="16">
        <f>SUM(B6:Y6)</f>
        <v>702.04109669611364</v>
      </c>
      <c r="AA6" s="17">
        <v>20</v>
      </c>
      <c r="AB6" s="16">
        <f>+AA6*Z6</f>
        <v>14040.821933922272</v>
      </c>
      <c r="AC6" s="18"/>
    </row>
    <row r="7" spans="1:29" ht="12.75" x14ac:dyDescent="0.2">
      <c r="A7" s="15">
        <v>42036</v>
      </c>
      <c r="B7" s="16">
        <v>16.538615276167345</v>
      </c>
      <c r="C7" s="16">
        <v>15.260250300751281</v>
      </c>
      <c r="D7" s="16">
        <v>14.82798942343255</v>
      </c>
      <c r="E7" s="16">
        <v>14.865881893775461</v>
      </c>
      <c r="F7" s="16">
        <v>16.652206779132534</v>
      </c>
      <c r="G7" s="16">
        <v>22.470391932316605</v>
      </c>
      <c r="H7" s="16">
        <v>26.762886481040109</v>
      </c>
      <c r="I7" s="16">
        <v>27.522928566966382</v>
      </c>
      <c r="J7" s="16">
        <v>30.364916418227914</v>
      </c>
      <c r="K7" s="16">
        <v>32.476386919875218</v>
      </c>
      <c r="L7" s="16">
        <v>34.817978331197693</v>
      </c>
      <c r="M7" s="16">
        <v>36.089764694373514</v>
      </c>
      <c r="N7" s="16">
        <v>33.242524621768183</v>
      </c>
      <c r="O7" s="16">
        <v>32.377687746308851</v>
      </c>
      <c r="P7" s="16">
        <v>33.787422554872357</v>
      </c>
      <c r="Q7" s="16">
        <v>34.096992922066157</v>
      </c>
      <c r="R7" s="16">
        <v>34.186258925026721</v>
      </c>
      <c r="S7" s="16">
        <v>34.344898443095616</v>
      </c>
      <c r="T7" s="16">
        <v>36.479466148679613</v>
      </c>
      <c r="U7" s="16">
        <v>39.001187570317519</v>
      </c>
      <c r="V7" s="16">
        <v>36.232880869164205</v>
      </c>
      <c r="W7" s="16">
        <v>32.584858381079172</v>
      </c>
      <c r="X7" s="16">
        <v>26.592974735203207</v>
      </c>
      <c r="Y7" s="16">
        <v>20.626495666022812</v>
      </c>
      <c r="Z7" s="16">
        <f t="shared" ref="Z7:Z29" si="0">SUM(B7:Y7)</f>
        <v>682.20384560086109</v>
      </c>
      <c r="AA7" s="17">
        <v>20</v>
      </c>
      <c r="AB7" s="16">
        <f t="shared" ref="AB7:AB29" si="1">+AA7*Z7</f>
        <v>13644.076912017223</v>
      </c>
      <c r="AC7" s="18"/>
    </row>
    <row r="8" spans="1:29" ht="12.75" x14ac:dyDescent="0.2">
      <c r="A8" s="15">
        <v>42064</v>
      </c>
      <c r="B8" s="16">
        <v>17.53763723446183</v>
      </c>
      <c r="C8" s="16">
        <v>16.106771587949716</v>
      </c>
      <c r="D8" s="16">
        <v>15.670672200199979</v>
      </c>
      <c r="E8" s="16">
        <v>15.784964623620482</v>
      </c>
      <c r="F8" s="16">
        <v>17.498454895308665</v>
      </c>
      <c r="G8" s="16">
        <v>23.112310250108919</v>
      </c>
      <c r="H8" s="16">
        <v>27.127910341309772</v>
      </c>
      <c r="I8" s="16">
        <v>28.657001775846261</v>
      </c>
      <c r="J8" s="16">
        <v>31.791237844967824</v>
      </c>
      <c r="K8" s="16">
        <v>34.001973076718301</v>
      </c>
      <c r="L8" s="16">
        <v>36.440604213744763</v>
      </c>
      <c r="M8" s="16">
        <v>37.922223509278744</v>
      </c>
      <c r="N8" s="16">
        <v>35.240362759428649</v>
      </c>
      <c r="O8" s="16">
        <v>34.254469579624818</v>
      </c>
      <c r="P8" s="16">
        <v>35.59582210785382</v>
      </c>
      <c r="Q8" s="16">
        <v>35.881032941512494</v>
      </c>
      <c r="R8" s="16">
        <v>35.985014018245273</v>
      </c>
      <c r="S8" s="16">
        <v>36.277475883472427</v>
      </c>
      <c r="T8" s="16">
        <v>39.030819172034107</v>
      </c>
      <c r="U8" s="16">
        <v>40.841192845244692</v>
      </c>
      <c r="V8" s="16">
        <v>37.846636506820275</v>
      </c>
      <c r="W8" s="16">
        <v>33.988002440204582</v>
      </c>
      <c r="X8" s="16">
        <v>27.813263566011173</v>
      </c>
      <c r="Y8" s="16">
        <v>21.841947409785323</v>
      </c>
      <c r="Z8" s="16">
        <f t="shared" si="0"/>
        <v>716.24780078375284</v>
      </c>
      <c r="AA8" s="17">
        <v>21</v>
      </c>
      <c r="AB8" s="16">
        <f t="shared" si="1"/>
        <v>15041.20381645881</v>
      </c>
      <c r="AC8" s="18"/>
    </row>
    <row r="9" spans="1:29" ht="12.75" x14ac:dyDescent="0.2">
      <c r="A9" s="15">
        <v>42095</v>
      </c>
      <c r="B9" s="16">
        <v>16.795601615626587</v>
      </c>
      <c r="C9" s="16">
        <v>15.417967962077153</v>
      </c>
      <c r="D9" s="16">
        <v>14.988281919824333</v>
      </c>
      <c r="E9" s="16">
        <v>15.129826897961649</v>
      </c>
      <c r="F9" s="16">
        <v>16.81807341495734</v>
      </c>
      <c r="G9" s="16">
        <v>22.118821282209694</v>
      </c>
      <c r="H9" s="16">
        <v>26.265433021273157</v>
      </c>
      <c r="I9" s="16">
        <v>28.389361055885882</v>
      </c>
      <c r="J9" s="16">
        <v>31.462342657138336</v>
      </c>
      <c r="K9" s="16">
        <v>33.566656367853369</v>
      </c>
      <c r="L9" s="16">
        <v>35.639853027074849</v>
      </c>
      <c r="M9" s="16">
        <v>36.988886308355212</v>
      </c>
      <c r="N9" s="16">
        <v>34.237988445194944</v>
      </c>
      <c r="O9" s="16">
        <v>33.55508270281571</v>
      </c>
      <c r="P9" s="16">
        <v>34.910328328231849</v>
      </c>
      <c r="Q9" s="16">
        <v>35.181526288922413</v>
      </c>
      <c r="R9" s="16">
        <v>35.483282073994147</v>
      </c>
      <c r="S9" s="16">
        <v>36.15627155234484</v>
      </c>
      <c r="T9" s="16">
        <v>39.028239256598788</v>
      </c>
      <c r="U9" s="16">
        <v>39.864912834565274</v>
      </c>
      <c r="V9" s="16">
        <v>36.897524147697972</v>
      </c>
      <c r="W9" s="16">
        <v>33.019490038634082</v>
      </c>
      <c r="X9" s="16">
        <v>27.038479077906977</v>
      </c>
      <c r="Y9" s="16">
        <v>21.179285650718658</v>
      </c>
      <c r="Z9" s="16">
        <f t="shared" si="0"/>
        <v>700.13351592786319</v>
      </c>
      <c r="AA9" s="17">
        <v>20</v>
      </c>
      <c r="AB9" s="16">
        <f t="shared" si="1"/>
        <v>14002.670318557264</v>
      </c>
      <c r="AC9" s="18"/>
    </row>
    <row r="10" spans="1:29" ht="12.75" x14ac:dyDescent="0.2">
      <c r="A10" s="15">
        <v>42125</v>
      </c>
      <c r="B10" s="16">
        <v>15.314812025273593</v>
      </c>
      <c r="C10" s="16">
        <v>14.142063126758819</v>
      </c>
      <c r="D10" s="16">
        <v>13.737915218829956</v>
      </c>
      <c r="E10" s="16">
        <v>13.880576077233455</v>
      </c>
      <c r="F10" s="16">
        <v>15.588525571025555</v>
      </c>
      <c r="G10" s="16">
        <v>20.628096050644402</v>
      </c>
      <c r="H10" s="16">
        <v>24.689239190975652</v>
      </c>
      <c r="I10" s="16">
        <v>26.610048639948459</v>
      </c>
      <c r="J10" s="16">
        <v>29.509797397987903</v>
      </c>
      <c r="K10" s="16">
        <v>31.517239837559707</v>
      </c>
      <c r="L10" s="16">
        <v>33.677946715561092</v>
      </c>
      <c r="M10" s="16">
        <v>34.960803206857207</v>
      </c>
      <c r="N10" s="16">
        <v>32.081774402331213</v>
      </c>
      <c r="O10" s="16">
        <v>31.158558092466233</v>
      </c>
      <c r="P10" s="16">
        <v>32.626030645299458</v>
      </c>
      <c r="Q10" s="16">
        <v>33.07145993963411</v>
      </c>
      <c r="R10" s="16">
        <v>33.40087098849019</v>
      </c>
      <c r="S10" s="16">
        <v>33.937577501791736</v>
      </c>
      <c r="T10" s="16">
        <v>36.12578489871553</v>
      </c>
      <c r="U10" s="16">
        <v>37.01824463666857</v>
      </c>
      <c r="V10" s="16">
        <v>33.760677941248304</v>
      </c>
      <c r="W10" s="16">
        <v>30.414056633790008</v>
      </c>
      <c r="X10" s="16">
        <v>24.831187513966661</v>
      </c>
      <c r="Y10" s="16">
        <v>19.466757297881191</v>
      </c>
      <c r="Z10" s="16">
        <f t="shared" si="0"/>
        <v>652.15004355093913</v>
      </c>
      <c r="AA10" s="17">
        <v>19</v>
      </c>
      <c r="AB10" s="16">
        <f t="shared" si="1"/>
        <v>12390.850827467844</v>
      </c>
      <c r="AC10" s="18"/>
    </row>
    <row r="11" spans="1:29" ht="12.75" x14ac:dyDescent="0.2">
      <c r="A11" s="15">
        <v>42156</v>
      </c>
      <c r="B11" s="16">
        <v>16.003965031120121</v>
      </c>
      <c r="C11" s="16">
        <v>14.608242101973742</v>
      </c>
      <c r="D11" s="16">
        <v>14.126188546501007</v>
      </c>
      <c r="E11" s="16">
        <v>14.305934596734666</v>
      </c>
      <c r="F11" s="16">
        <v>16.01086847057644</v>
      </c>
      <c r="G11" s="16">
        <v>20.827155592744308</v>
      </c>
      <c r="H11" s="16">
        <v>25.253207895253801</v>
      </c>
      <c r="I11" s="16">
        <v>27.446248628889713</v>
      </c>
      <c r="J11" s="16">
        <v>30.483399126685992</v>
      </c>
      <c r="K11" s="16">
        <v>32.674717314620906</v>
      </c>
      <c r="L11" s="16">
        <v>35.101320738918744</v>
      </c>
      <c r="M11" s="16">
        <v>36.368551109163633</v>
      </c>
      <c r="N11" s="16">
        <v>33.523353889803886</v>
      </c>
      <c r="O11" s="16">
        <v>32.431934659976292</v>
      </c>
      <c r="P11" s="16">
        <v>33.799902651405688</v>
      </c>
      <c r="Q11" s="16">
        <v>34.180404953099199</v>
      </c>
      <c r="R11" s="16">
        <v>34.305627995701222</v>
      </c>
      <c r="S11" s="16">
        <v>34.873241395862728</v>
      </c>
      <c r="T11" s="16">
        <v>36.970684139957868</v>
      </c>
      <c r="U11" s="16">
        <v>38.793349301402415</v>
      </c>
      <c r="V11" s="16">
        <v>35.752812759925249</v>
      </c>
      <c r="W11" s="16">
        <v>31.904753249018462</v>
      </c>
      <c r="X11" s="16">
        <v>26.169726765091077</v>
      </c>
      <c r="Y11" s="16">
        <v>20.332054758156538</v>
      </c>
      <c r="Z11" s="16">
        <f t="shared" si="0"/>
        <v>676.24764567258376</v>
      </c>
      <c r="AA11" s="17">
        <v>19</v>
      </c>
      <c r="AB11" s="16">
        <f t="shared" si="1"/>
        <v>12848.705267779091</v>
      </c>
      <c r="AC11" s="18"/>
    </row>
    <row r="12" spans="1:29" ht="12.75" x14ac:dyDescent="0.2">
      <c r="A12" s="15">
        <v>42186</v>
      </c>
      <c r="B12" s="16">
        <v>15.977982614961066</v>
      </c>
      <c r="C12" s="16">
        <v>14.618396248157596</v>
      </c>
      <c r="D12" s="16">
        <v>14.104100598420441</v>
      </c>
      <c r="E12" s="16">
        <v>14.129897839375719</v>
      </c>
      <c r="F12" s="16">
        <v>15.538828971344559</v>
      </c>
      <c r="G12" s="16">
        <v>19.403013655144747</v>
      </c>
      <c r="H12" s="16">
        <v>23.206394894894018</v>
      </c>
      <c r="I12" s="16">
        <v>25.768267129134983</v>
      </c>
      <c r="J12" s="16">
        <v>28.975842016534681</v>
      </c>
      <c r="K12" s="16">
        <v>31.158642638668539</v>
      </c>
      <c r="L12" s="16">
        <v>33.574572052275286</v>
      </c>
      <c r="M12" s="16">
        <v>34.953762200467857</v>
      </c>
      <c r="N12" s="16">
        <v>32.411484893606968</v>
      </c>
      <c r="O12" s="16">
        <v>31.569265492614033</v>
      </c>
      <c r="P12" s="16">
        <v>32.774306592079483</v>
      </c>
      <c r="Q12" s="16">
        <v>32.962125184032644</v>
      </c>
      <c r="R12" s="16">
        <v>33.034722266040291</v>
      </c>
      <c r="S12" s="16">
        <v>32.969735503274748</v>
      </c>
      <c r="T12" s="16">
        <v>34.494223632995258</v>
      </c>
      <c r="U12" s="16">
        <v>36.964365398506708</v>
      </c>
      <c r="V12" s="16">
        <v>34.330070756407856</v>
      </c>
      <c r="W12" s="16">
        <v>31.008564318798832</v>
      </c>
      <c r="X12" s="16">
        <v>25.623110307444517</v>
      </c>
      <c r="Y12" s="16">
        <v>20.128122377804509</v>
      </c>
      <c r="Z12" s="16">
        <f t="shared" si="0"/>
        <v>649.67979758298532</v>
      </c>
      <c r="AA12" s="17">
        <v>22</v>
      </c>
      <c r="AB12" s="16">
        <f t="shared" si="1"/>
        <v>14292.955546825677</v>
      </c>
      <c r="AC12" s="18"/>
    </row>
    <row r="13" spans="1:29" ht="12.75" x14ac:dyDescent="0.2">
      <c r="A13" s="15">
        <v>42217</v>
      </c>
      <c r="B13" s="16">
        <v>15.177199375011769</v>
      </c>
      <c r="C13" s="16">
        <v>14.041024071161711</v>
      </c>
      <c r="D13" s="16">
        <v>13.685627010849357</v>
      </c>
      <c r="E13" s="16">
        <v>13.835915715217586</v>
      </c>
      <c r="F13" s="16">
        <v>15.632637434646188</v>
      </c>
      <c r="G13" s="16">
        <v>21.1995919243749</v>
      </c>
      <c r="H13" s="16">
        <v>25.317969075426682</v>
      </c>
      <c r="I13" s="16">
        <v>26.902336108253557</v>
      </c>
      <c r="J13" s="16">
        <v>29.635088124338505</v>
      </c>
      <c r="K13" s="16">
        <v>31.564212657625024</v>
      </c>
      <c r="L13" s="16">
        <v>33.860817508438693</v>
      </c>
      <c r="M13" s="16">
        <v>34.961945852089656</v>
      </c>
      <c r="N13" s="16">
        <v>31.89830852587945</v>
      </c>
      <c r="O13" s="16">
        <v>31.165238660383871</v>
      </c>
      <c r="P13" s="16">
        <v>32.73102758608001</v>
      </c>
      <c r="Q13" s="16">
        <v>33.143268848601885</v>
      </c>
      <c r="R13" s="16">
        <v>33.231827192967053</v>
      </c>
      <c r="S13" s="16">
        <v>33.565193670666147</v>
      </c>
      <c r="T13" s="16">
        <v>35.975829837815994</v>
      </c>
      <c r="U13" s="16">
        <v>37.463604402568819</v>
      </c>
      <c r="V13" s="16">
        <v>34.649497421183654</v>
      </c>
      <c r="W13" s="16">
        <v>31.075214935923039</v>
      </c>
      <c r="X13" s="16">
        <v>25.710336901004172</v>
      </c>
      <c r="Y13" s="16">
        <v>19.890755655067647</v>
      </c>
      <c r="Z13" s="16">
        <f t="shared" si="0"/>
        <v>656.3144684955754</v>
      </c>
      <c r="AA13" s="17">
        <v>19</v>
      </c>
      <c r="AB13" s="16">
        <f t="shared" si="1"/>
        <v>12469.974901415933</v>
      </c>
      <c r="AC13" s="18"/>
    </row>
    <row r="14" spans="1:29" ht="12.75" x14ac:dyDescent="0.2">
      <c r="A14" s="15">
        <v>42248</v>
      </c>
      <c r="B14" s="16">
        <v>15.725635493879624</v>
      </c>
      <c r="C14" s="16">
        <v>14.635200175824744</v>
      </c>
      <c r="D14" s="16">
        <v>14.195429472131822</v>
      </c>
      <c r="E14" s="16">
        <v>14.312228997828711</v>
      </c>
      <c r="F14" s="16">
        <v>15.988706474522672</v>
      </c>
      <c r="G14" s="16">
        <v>20.883523667797157</v>
      </c>
      <c r="H14" s="16">
        <v>25.066434198092708</v>
      </c>
      <c r="I14" s="16">
        <v>26.963398506687032</v>
      </c>
      <c r="J14" s="16">
        <v>29.995546547614271</v>
      </c>
      <c r="K14" s="16">
        <v>32.121804332277122</v>
      </c>
      <c r="L14" s="16">
        <v>34.446223078328359</v>
      </c>
      <c r="M14" s="16">
        <v>35.76035909922517</v>
      </c>
      <c r="N14" s="16">
        <v>32.951683868915801</v>
      </c>
      <c r="O14" s="16">
        <v>32.093482410951289</v>
      </c>
      <c r="P14" s="16">
        <v>33.078008337113118</v>
      </c>
      <c r="Q14" s="16">
        <v>33.650819223865739</v>
      </c>
      <c r="R14" s="16">
        <v>33.756295934318828</v>
      </c>
      <c r="S14" s="16">
        <v>34.528488923276555</v>
      </c>
      <c r="T14" s="16">
        <v>38.338672268748063</v>
      </c>
      <c r="U14" s="16">
        <v>38.375681067806305</v>
      </c>
      <c r="V14" s="16">
        <v>35.207670926510431</v>
      </c>
      <c r="W14" s="16">
        <v>31.524169645891632</v>
      </c>
      <c r="X14" s="16">
        <v>25.91810561313288</v>
      </c>
      <c r="Y14" s="16">
        <v>19.964843644994509</v>
      </c>
      <c r="Z14" s="16">
        <f t="shared" si="0"/>
        <v>669.48241190973454</v>
      </c>
      <c r="AA14" s="17">
        <v>22</v>
      </c>
      <c r="AB14" s="16">
        <f t="shared" si="1"/>
        <v>14728.613062014159</v>
      </c>
      <c r="AC14" s="18"/>
    </row>
    <row r="15" spans="1:29" ht="12.75" x14ac:dyDescent="0.2">
      <c r="A15" s="15">
        <v>42278</v>
      </c>
      <c r="B15" s="16">
        <v>15.871135181631182</v>
      </c>
      <c r="C15" s="16">
        <v>14.711110459353772</v>
      </c>
      <c r="D15" s="16">
        <v>14.291742656579862</v>
      </c>
      <c r="E15" s="16">
        <v>14.42494634145439</v>
      </c>
      <c r="F15" s="16">
        <v>16.069473087610604</v>
      </c>
      <c r="G15" s="16">
        <v>20.381163831548481</v>
      </c>
      <c r="H15" s="16">
        <v>24.859430530056915</v>
      </c>
      <c r="I15" s="16">
        <v>27.17088094072529</v>
      </c>
      <c r="J15" s="16">
        <v>30.20508573929034</v>
      </c>
      <c r="K15" s="16">
        <v>32.26217288669536</v>
      </c>
      <c r="L15" s="16">
        <v>34.43193433397397</v>
      </c>
      <c r="M15" s="16">
        <v>35.734964104401314</v>
      </c>
      <c r="N15" s="16">
        <v>33.164762061114565</v>
      </c>
      <c r="O15" s="16">
        <v>32.269257327466455</v>
      </c>
      <c r="P15" s="16">
        <v>33.728358741973338</v>
      </c>
      <c r="Q15" s="16">
        <v>34.073357002809935</v>
      </c>
      <c r="R15" s="16">
        <v>34.393323579280072</v>
      </c>
      <c r="S15" s="16">
        <v>36.393631859065238</v>
      </c>
      <c r="T15" s="16">
        <v>39.533139072550796</v>
      </c>
      <c r="U15" s="16">
        <v>38.07208517878162</v>
      </c>
      <c r="V15" s="16">
        <v>35.032600468873582</v>
      </c>
      <c r="W15" s="16">
        <v>31.359036257970789</v>
      </c>
      <c r="X15" s="16">
        <v>25.795076002287477</v>
      </c>
      <c r="Y15" s="16">
        <v>20.010959837804418</v>
      </c>
      <c r="Z15" s="16">
        <f t="shared" si="0"/>
        <v>674.23962748329996</v>
      </c>
      <c r="AA15" s="17">
        <v>21</v>
      </c>
      <c r="AB15" s="16">
        <f t="shared" si="1"/>
        <v>14159.0321771493</v>
      </c>
      <c r="AC15" s="18"/>
    </row>
    <row r="16" spans="1:29" ht="12.75" x14ac:dyDescent="0.2">
      <c r="A16" s="15">
        <v>42309</v>
      </c>
      <c r="B16" s="16">
        <v>16.251825345196714</v>
      </c>
      <c r="C16" s="16">
        <v>14.966990760473339</v>
      </c>
      <c r="D16" s="16">
        <v>14.554028367597974</v>
      </c>
      <c r="E16" s="16">
        <v>14.683420885054449</v>
      </c>
      <c r="F16" s="16">
        <v>16.520833325341606</v>
      </c>
      <c r="G16" s="16">
        <v>21.437416258742566</v>
      </c>
      <c r="H16" s="16">
        <v>26.305065662223544</v>
      </c>
      <c r="I16" s="16">
        <v>28.367765338907404</v>
      </c>
      <c r="J16" s="16">
        <v>31.214397677716352</v>
      </c>
      <c r="K16" s="16">
        <v>33.338904740831303</v>
      </c>
      <c r="L16" s="16">
        <v>35.527952512880496</v>
      </c>
      <c r="M16" s="16">
        <v>36.894115000035853</v>
      </c>
      <c r="N16" s="16">
        <v>33.814077926614118</v>
      </c>
      <c r="O16" s="16">
        <v>32.907824206679798</v>
      </c>
      <c r="P16" s="16">
        <v>34.264184518183768</v>
      </c>
      <c r="Q16" s="16">
        <v>34.681092298742676</v>
      </c>
      <c r="R16" s="16">
        <v>35.151818339568045</v>
      </c>
      <c r="S16" s="16">
        <v>38.080545802256424</v>
      </c>
      <c r="T16" s="16">
        <v>41.868585537484002</v>
      </c>
      <c r="U16" s="16">
        <v>40.100418797502066</v>
      </c>
      <c r="V16" s="16">
        <v>36.686966427231191</v>
      </c>
      <c r="W16" s="16">
        <v>32.874257819955176</v>
      </c>
      <c r="X16" s="16">
        <v>26.998924824875303</v>
      </c>
      <c r="Y16" s="16">
        <v>21.138256691697222</v>
      </c>
      <c r="Z16" s="16">
        <f t="shared" si="0"/>
        <v>698.62966906579118</v>
      </c>
      <c r="AA16" s="17">
        <v>19</v>
      </c>
      <c r="AB16" s="16">
        <f t="shared" si="1"/>
        <v>13273.963712250032</v>
      </c>
      <c r="AC16" s="18"/>
    </row>
    <row r="17" spans="1:29" ht="13.5" customHeight="1" x14ac:dyDescent="0.2">
      <c r="A17" s="15">
        <v>42339</v>
      </c>
      <c r="B17" s="16">
        <v>18.56463802816517</v>
      </c>
      <c r="C17" s="16">
        <v>16.669988681688505</v>
      </c>
      <c r="D17" s="16">
        <v>16.027938657469981</v>
      </c>
      <c r="E17" s="16">
        <v>16.034164207234298</v>
      </c>
      <c r="F17" s="16">
        <v>17.116992860965691</v>
      </c>
      <c r="G17" s="16">
        <v>19.403079623439154</v>
      </c>
      <c r="H17" s="16">
        <v>24.270226967100765</v>
      </c>
      <c r="I17" s="16">
        <v>27.605150768532305</v>
      </c>
      <c r="J17" s="16">
        <v>31.215510919105334</v>
      </c>
      <c r="K17" s="16">
        <v>33.509820194583007</v>
      </c>
      <c r="L17" s="16">
        <v>36.237938420340825</v>
      </c>
      <c r="M17" s="16">
        <v>38.103135745691759</v>
      </c>
      <c r="N17" s="16">
        <v>36.034690112294001</v>
      </c>
      <c r="O17" s="16">
        <v>34.67144699348902</v>
      </c>
      <c r="P17" s="16">
        <v>35.238244842561635</v>
      </c>
      <c r="Q17" s="16">
        <v>35.115958964414226</v>
      </c>
      <c r="R17" s="16">
        <v>35.119989070661148</v>
      </c>
      <c r="S17" s="16">
        <v>36.448404216965066</v>
      </c>
      <c r="T17" s="16">
        <v>42.924519507815845</v>
      </c>
      <c r="U17" s="16">
        <v>43.544624144583018</v>
      </c>
      <c r="V17" s="16">
        <v>41.533750881331471</v>
      </c>
      <c r="W17" s="16">
        <v>37.571782841069847</v>
      </c>
      <c r="X17" s="16">
        <v>31.373456335805113</v>
      </c>
      <c r="Y17" s="16">
        <v>24.78905559635643</v>
      </c>
      <c r="Z17" s="16">
        <f t="shared" si="0"/>
        <v>729.12450858166369</v>
      </c>
      <c r="AA17" s="17">
        <v>21</v>
      </c>
      <c r="AB17" s="16">
        <f t="shared" si="1"/>
        <v>15311.614680214938</v>
      </c>
      <c r="AC17" s="18"/>
    </row>
    <row r="18" spans="1:29" ht="13.5" customHeight="1" x14ac:dyDescent="0.2">
      <c r="A18" s="19">
        <v>42370</v>
      </c>
      <c r="B18" s="20">
        <v>16.847144151684077</v>
      </c>
      <c r="C18" s="20">
        <v>15.717701808040641</v>
      </c>
      <c r="D18" s="20">
        <v>15.19088827130858</v>
      </c>
      <c r="E18" s="20">
        <v>15.101719373566452</v>
      </c>
      <c r="F18" s="20">
        <v>16.30274356128978</v>
      </c>
      <c r="G18" s="20">
        <v>19.257031386616507</v>
      </c>
      <c r="H18" s="20">
        <v>23.996044261621361</v>
      </c>
      <c r="I18" s="20">
        <v>26.314092629342358</v>
      </c>
      <c r="J18" s="20">
        <v>29.811373496929853</v>
      </c>
      <c r="K18" s="20">
        <v>31.210801713330593</v>
      </c>
      <c r="L18" s="20">
        <v>34.33874589574534</v>
      </c>
      <c r="M18" s="20">
        <v>36.261947493606144</v>
      </c>
      <c r="N18" s="20">
        <v>34.046484085183735</v>
      </c>
      <c r="O18" s="20">
        <v>32.801761451651529</v>
      </c>
      <c r="P18" s="20">
        <v>34.155988223137236</v>
      </c>
      <c r="Q18" s="20">
        <v>34.408560125602683</v>
      </c>
      <c r="R18" s="20">
        <v>34.394055870906726</v>
      </c>
      <c r="S18" s="20">
        <v>34.627926350356894</v>
      </c>
      <c r="T18" s="20">
        <v>37.30439263498441</v>
      </c>
      <c r="U18" s="20">
        <v>38.383660554992993</v>
      </c>
      <c r="V18" s="20">
        <v>35.395789385170126</v>
      </c>
      <c r="W18" s="20">
        <v>31.942406013630272</v>
      </c>
      <c r="X18" s="20">
        <v>27.003040409233442</v>
      </c>
      <c r="Y18" s="20">
        <v>21.445985625901713</v>
      </c>
      <c r="Z18" s="16">
        <f t="shared" si="0"/>
        <v>676.26028477383352</v>
      </c>
      <c r="AA18" s="21">
        <v>19</v>
      </c>
      <c r="AB18" s="16">
        <f t="shared" si="1"/>
        <v>12848.945410702836</v>
      </c>
      <c r="AC18" s="18"/>
    </row>
    <row r="19" spans="1:29" ht="13.5" customHeight="1" x14ac:dyDescent="0.2">
      <c r="A19" s="19">
        <v>42401</v>
      </c>
      <c r="B19" s="20">
        <v>15.902268269200565</v>
      </c>
      <c r="C19" s="20">
        <v>14.678989121610684</v>
      </c>
      <c r="D19" s="20">
        <v>14.268554555869084</v>
      </c>
      <c r="E19" s="20">
        <v>14.310272674092296</v>
      </c>
      <c r="F19" s="20">
        <v>16.039931753273375</v>
      </c>
      <c r="G19" s="20">
        <v>21.68587783941096</v>
      </c>
      <c r="H19" s="20">
        <v>25.838978761624684</v>
      </c>
      <c r="I19" s="20">
        <v>26.55999053164388</v>
      </c>
      <c r="J19" s="20">
        <v>29.298658997882303</v>
      </c>
      <c r="K19" s="20">
        <v>31.325823979781958</v>
      </c>
      <c r="L19" s="20">
        <v>33.590252892009687</v>
      </c>
      <c r="M19" s="20">
        <v>34.817511399054766</v>
      </c>
      <c r="N19" s="20">
        <v>32.051956847739248</v>
      </c>
      <c r="O19" s="20">
        <v>31.230027400686616</v>
      </c>
      <c r="P19" s="20">
        <v>32.622268750987736</v>
      </c>
      <c r="Q19" s="20">
        <v>32.928397359713287</v>
      </c>
      <c r="R19" s="20">
        <v>33.015507444493537</v>
      </c>
      <c r="S19" s="20">
        <v>33.157266857126224</v>
      </c>
      <c r="T19" s="20">
        <v>35.156856277537798</v>
      </c>
      <c r="U19" s="20">
        <v>37.562026830386337</v>
      </c>
      <c r="V19" s="20">
        <v>34.890069930699163</v>
      </c>
      <c r="W19" s="20">
        <v>31.378464502627345</v>
      </c>
      <c r="X19" s="20">
        <v>25.606053140794838</v>
      </c>
      <c r="Y19" s="20">
        <v>19.857832163115418</v>
      </c>
      <c r="Z19" s="16">
        <f t="shared" si="0"/>
        <v>657.7738382813618</v>
      </c>
      <c r="AA19" s="21">
        <v>21</v>
      </c>
      <c r="AB19" s="16">
        <f t="shared" si="1"/>
        <v>13813.250603908598</v>
      </c>
      <c r="AC19" s="18"/>
    </row>
    <row r="20" spans="1:29" ht="13.5" customHeight="1" x14ac:dyDescent="0.2">
      <c r="A20" s="19">
        <v>42430</v>
      </c>
      <c r="B20" s="20">
        <v>16.663995173406526</v>
      </c>
      <c r="C20" s="20">
        <v>15.325414200412002</v>
      </c>
      <c r="D20" s="20">
        <v>14.942210830345447</v>
      </c>
      <c r="E20" s="20">
        <v>15.083867942969418</v>
      </c>
      <c r="F20" s="20">
        <v>16.800213123962195</v>
      </c>
      <c r="G20" s="20">
        <v>22.424288734563643</v>
      </c>
      <c r="H20" s="20">
        <v>26.373682256997551</v>
      </c>
      <c r="I20" s="20">
        <v>27.801511269664438</v>
      </c>
      <c r="J20" s="20">
        <v>30.815831356346347</v>
      </c>
      <c r="K20" s="20">
        <v>32.925134033946101</v>
      </c>
      <c r="L20" s="20">
        <v>35.291937129909805</v>
      </c>
      <c r="M20" s="20">
        <v>36.714255499459412</v>
      </c>
      <c r="N20" s="20">
        <v>34.012567306581872</v>
      </c>
      <c r="O20" s="20">
        <v>33.074745882437</v>
      </c>
      <c r="P20" s="20">
        <v>34.496335459490773</v>
      </c>
      <c r="Q20" s="20">
        <v>34.821805382099207</v>
      </c>
      <c r="R20" s="20">
        <v>34.938359788841971</v>
      </c>
      <c r="S20" s="20">
        <v>35.173948805539112</v>
      </c>
      <c r="T20" s="20">
        <v>37.684691479464661</v>
      </c>
      <c r="U20" s="20">
        <v>39.338619160134876</v>
      </c>
      <c r="V20" s="20">
        <v>36.386730908381466</v>
      </c>
      <c r="W20" s="20">
        <v>32.668585717030552</v>
      </c>
      <c r="X20" s="20">
        <v>26.699673271318005</v>
      </c>
      <c r="Y20" s="20">
        <v>20.932235767054888</v>
      </c>
      <c r="Z20" s="16">
        <f t="shared" si="0"/>
        <v>691.39064048035721</v>
      </c>
      <c r="AA20" s="21">
        <v>20</v>
      </c>
      <c r="AB20" s="16">
        <f t="shared" si="1"/>
        <v>13827.812809607145</v>
      </c>
      <c r="AC20" s="18"/>
    </row>
    <row r="21" spans="1:29" ht="12.75" x14ac:dyDescent="0.2">
      <c r="A21" s="19">
        <v>42461</v>
      </c>
      <c r="B21" s="20">
        <v>16.146808805039456</v>
      </c>
      <c r="C21" s="20">
        <v>14.821788666293351</v>
      </c>
      <c r="D21" s="20">
        <v>14.393150656843362</v>
      </c>
      <c r="E21" s="20">
        <v>14.512655168793202</v>
      </c>
      <c r="F21" s="20">
        <v>16.09148569293615</v>
      </c>
      <c r="G21" s="20">
        <v>21.088816022542673</v>
      </c>
      <c r="H21" s="20">
        <v>24.969804435503846</v>
      </c>
      <c r="I21" s="20">
        <v>26.956852426958783</v>
      </c>
      <c r="J21" s="20">
        <v>29.860525207001384</v>
      </c>
      <c r="K21" s="20">
        <v>31.840397880161596</v>
      </c>
      <c r="L21" s="20">
        <v>33.807908088804162</v>
      </c>
      <c r="M21" s="20">
        <v>35.11607334257971</v>
      </c>
      <c r="N21" s="20">
        <v>32.539418685134628</v>
      </c>
      <c r="O21" s="20">
        <v>31.917821152775492</v>
      </c>
      <c r="P21" s="20">
        <v>33.218775552209671</v>
      </c>
      <c r="Q21" s="20">
        <v>33.478479992525578</v>
      </c>
      <c r="R21" s="20">
        <v>33.76939033699621</v>
      </c>
      <c r="S21" s="20">
        <v>34.415296985534603</v>
      </c>
      <c r="T21" s="20">
        <v>37.133790176533573</v>
      </c>
      <c r="U21" s="20">
        <v>37.970244663003442</v>
      </c>
      <c r="V21" s="20">
        <v>35.193905294685287</v>
      </c>
      <c r="W21" s="20">
        <v>31.493757902856309</v>
      </c>
      <c r="X21" s="20">
        <v>25.775740035035501</v>
      </c>
      <c r="Y21" s="20">
        <v>20.16708156332836</v>
      </c>
      <c r="Z21" s="16">
        <f t="shared" si="0"/>
        <v>666.67996873407617</v>
      </c>
      <c r="AA21" s="21">
        <v>21</v>
      </c>
      <c r="AB21" s="16">
        <f t="shared" si="1"/>
        <v>14000.279343415599</v>
      </c>
      <c r="AC21" s="18"/>
    </row>
    <row r="22" spans="1:29" ht="12.75" x14ac:dyDescent="0.2">
      <c r="A22" s="19">
        <v>42491</v>
      </c>
      <c r="B22" s="20">
        <v>14.565035891615979</v>
      </c>
      <c r="C22" s="20">
        <v>13.456544789899334</v>
      </c>
      <c r="D22" s="20">
        <v>13.074814986573577</v>
      </c>
      <c r="E22" s="20">
        <v>13.208676495231003</v>
      </c>
      <c r="F22" s="20">
        <v>14.832724764350509</v>
      </c>
      <c r="G22" s="20">
        <v>19.651885182281607</v>
      </c>
      <c r="H22" s="20">
        <v>23.559748732024431</v>
      </c>
      <c r="I22" s="20">
        <v>25.428674221390892</v>
      </c>
      <c r="J22" s="20">
        <v>28.203817809644327</v>
      </c>
      <c r="K22" s="20">
        <v>30.101947567631644</v>
      </c>
      <c r="L22" s="20">
        <v>32.146450189312418</v>
      </c>
      <c r="M22" s="20">
        <v>33.359527482646591</v>
      </c>
      <c r="N22" s="20">
        <v>30.586340608001048</v>
      </c>
      <c r="O22" s="20">
        <v>29.70814263545758</v>
      </c>
      <c r="P22" s="20">
        <v>31.130656717962111</v>
      </c>
      <c r="Q22" s="20">
        <v>31.574484275292232</v>
      </c>
      <c r="R22" s="20">
        <v>31.877449718628071</v>
      </c>
      <c r="S22" s="20">
        <v>32.34960065772222</v>
      </c>
      <c r="T22" s="20">
        <v>34.368999195460418</v>
      </c>
      <c r="U22" s="20">
        <v>35.171206513839792</v>
      </c>
      <c r="V22" s="20">
        <v>32.078493359395523</v>
      </c>
      <c r="W22" s="20">
        <v>28.907528761956996</v>
      </c>
      <c r="X22" s="20">
        <v>23.633120800862013</v>
      </c>
      <c r="Y22" s="20">
        <v>18.559840678424159</v>
      </c>
      <c r="Z22" s="16">
        <f t="shared" si="0"/>
        <v>621.53571203560455</v>
      </c>
      <c r="AA22" s="21">
        <v>20</v>
      </c>
      <c r="AB22" s="16">
        <f t="shared" si="1"/>
        <v>12430.714240712092</v>
      </c>
      <c r="AC22" s="18"/>
    </row>
    <row r="23" spans="1:29" ht="12.75" x14ac:dyDescent="0.2">
      <c r="A23" s="19">
        <v>42522</v>
      </c>
      <c r="B23" s="20">
        <v>15.248485371699356</v>
      </c>
      <c r="C23" s="20">
        <v>13.9062295433998</v>
      </c>
      <c r="D23" s="20">
        <v>13.440102654165489</v>
      </c>
      <c r="E23" s="20">
        <v>13.603013316467274</v>
      </c>
      <c r="F23" s="20">
        <v>15.199054522627559</v>
      </c>
      <c r="G23" s="20">
        <v>19.673736503534503</v>
      </c>
      <c r="H23" s="20">
        <v>23.780997906405968</v>
      </c>
      <c r="I23" s="20">
        <v>25.830650143598167</v>
      </c>
      <c r="J23" s="20">
        <v>28.7001504931144</v>
      </c>
      <c r="K23" s="20">
        <v>30.79951297207711</v>
      </c>
      <c r="L23" s="20">
        <v>33.117939039394344</v>
      </c>
      <c r="M23" s="20">
        <v>34.343094323222175</v>
      </c>
      <c r="N23" s="20">
        <v>31.71659819059067</v>
      </c>
      <c r="O23" s="20">
        <v>30.686655173676307</v>
      </c>
      <c r="P23" s="20">
        <v>31.925205569601495</v>
      </c>
      <c r="Q23" s="20">
        <v>32.256886971195797</v>
      </c>
      <c r="R23" s="20">
        <v>32.3814053963928</v>
      </c>
      <c r="S23" s="20">
        <v>32.964503059701151</v>
      </c>
      <c r="T23" s="20">
        <v>35.041836685688018</v>
      </c>
      <c r="U23" s="20">
        <v>36.802455231922721</v>
      </c>
      <c r="V23" s="20">
        <v>33.946524103519415</v>
      </c>
      <c r="W23" s="20">
        <v>30.279190593919559</v>
      </c>
      <c r="X23" s="20">
        <v>24.813435365783491</v>
      </c>
      <c r="Y23" s="20">
        <v>19.269556937108696</v>
      </c>
      <c r="Z23" s="16">
        <f t="shared" si="0"/>
        <v>639.72722006880622</v>
      </c>
      <c r="AA23" s="21">
        <v>21</v>
      </c>
      <c r="AB23" s="16">
        <f t="shared" si="1"/>
        <v>13434.27162144493</v>
      </c>
      <c r="AC23" s="18"/>
    </row>
    <row r="24" spans="1:29" ht="12.75" x14ac:dyDescent="0.2">
      <c r="A24" s="19">
        <v>42552</v>
      </c>
      <c r="B24" s="20">
        <v>14.899811082875436</v>
      </c>
      <c r="C24" s="20">
        <v>13.665239699775805</v>
      </c>
      <c r="D24" s="20">
        <v>13.231923614398372</v>
      </c>
      <c r="E24" s="20">
        <v>13.314052983062025</v>
      </c>
      <c r="F24" s="20">
        <v>14.797483537316708</v>
      </c>
      <c r="G24" s="20">
        <v>18.866541519883821</v>
      </c>
      <c r="H24" s="20">
        <v>22.68900007224951</v>
      </c>
      <c r="I24" s="20">
        <v>25.132491710081435</v>
      </c>
      <c r="J24" s="20">
        <v>28.207787217867818</v>
      </c>
      <c r="K24" s="20">
        <v>30.26306844007151</v>
      </c>
      <c r="L24" s="20">
        <v>32.638035389358798</v>
      </c>
      <c r="M24" s="20">
        <v>33.947769500499348</v>
      </c>
      <c r="N24" s="20">
        <v>31.253373642169031</v>
      </c>
      <c r="O24" s="20">
        <v>30.481084370883419</v>
      </c>
      <c r="P24" s="20">
        <v>31.909261567099374</v>
      </c>
      <c r="Q24" s="20">
        <v>32.178958284667452</v>
      </c>
      <c r="R24" s="20">
        <v>32.298829172838019</v>
      </c>
      <c r="S24" s="20">
        <v>32.162503414986418</v>
      </c>
      <c r="T24" s="20">
        <v>33.30604422428091</v>
      </c>
      <c r="U24" s="20">
        <v>35.577167535432132</v>
      </c>
      <c r="V24" s="20">
        <v>32.911617756004603</v>
      </c>
      <c r="W24" s="20">
        <v>29.70704262604665</v>
      </c>
      <c r="X24" s="20">
        <v>24.457641717510462</v>
      </c>
      <c r="Y24" s="20">
        <v>19.104595510295368</v>
      </c>
      <c r="Z24" s="16">
        <f t="shared" si="0"/>
        <v>627.00132458965447</v>
      </c>
      <c r="AA24" s="21">
        <v>19</v>
      </c>
      <c r="AB24" s="16">
        <f t="shared" si="1"/>
        <v>11913.025167203436</v>
      </c>
      <c r="AC24" s="18"/>
    </row>
    <row r="25" spans="1:29" ht="12.75" x14ac:dyDescent="0.2">
      <c r="A25" s="19">
        <v>42583</v>
      </c>
      <c r="B25" s="20">
        <v>14.561784105897456</v>
      </c>
      <c r="C25" s="20">
        <v>13.451867004522825</v>
      </c>
      <c r="D25" s="20">
        <v>13.082669302645348</v>
      </c>
      <c r="E25" s="20">
        <v>13.196471370182127</v>
      </c>
      <c r="F25" s="20">
        <v>14.827512788906761</v>
      </c>
      <c r="G25" s="20">
        <v>19.865563305578494</v>
      </c>
      <c r="H25" s="20">
        <v>23.675234637728682</v>
      </c>
      <c r="I25" s="20">
        <v>25.206096606791668</v>
      </c>
      <c r="J25" s="20">
        <v>27.785351450725575</v>
      </c>
      <c r="K25" s="20">
        <v>29.620900078035234</v>
      </c>
      <c r="L25" s="20">
        <v>31.765390048356412</v>
      </c>
      <c r="M25" s="20">
        <v>32.805901702120586</v>
      </c>
      <c r="N25" s="20">
        <v>30.030910778743557</v>
      </c>
      <c r="O25" s="20">
        <v>29.33576803873796</v>
      </c>
      <c r="P25" s="20">
        <v>30.692069355302138</v>
      </c>
      <c r="Q25" s="20">
        <v>31.029416466917674</v>
      </c>
      <c r="R25" s="20">
        <v>31.096891561067608</v>
      </c>
      <c r="S25" s="20">
        <v>31.441149928977666</v>
      </c>
      <c r="T25" s="20">
        <v>33.820013376663923</v>
      </c>
      <c r="U25" s="20">
        <v>35.291250709844789</v>
      </c>
      <c r="V25" s="20">
        <v>32.708912449978399</v>
      </c>
      <c r="W25" s="20">
        <v>29.345338358024623</v>
      </c>
      <c r="X25" s="20">
        <v>24.314396004182917</v>
      </c>
      <c r="Y25" s="20">
        <v>18.880913202656803</v>
      </c>
      <c r="Z25" s="16">
        <f t="shared" si="0"/>
        <v>617.83177263258904</v>
      </c>
      <c r="AA25" s="21">
        <v>22</v>
      </c>
      <c r="AB25" s="16">
        <f t="shared" si="1"/>
        <v>13592.298997916958</v>
      </c>
      <c r="AC25" s="18"/>
    </row>
    <row r="26" spans="1:29" ht="12.75" x14ac:dyDescent="0.2">
      <c r="A26" s="19">
        <v>42614</v>
      </c>
      <c r="B26" s="20">
        <v>14.882877828047622</v>
      </c>
      <c r="C26" s="20">
        <v>13.870240687912736</v>
      </c>
      <c r="D26" s="20">
        <v>13.465640201737433</v>
      </c>
      <c r="E26" s="20">
        <v>13.590306426479613</v>
      </c>
      <c r="F26" s="20">
        <v>15.219393928813004</v>
      </c>
      <c r="G26" s="20">
        <v>19.978409094844245</v>
      </c>
      <c r="H26" s="20">
        <v>24.001916975347406</v>
      </c>
      <c r="I26" s="20">
        <v>25.787237756584499</v>
      </c>
      <c r="J26" s="20">
        <v>28.670288704257366</v>
      </c>
      <c r="K26" s="20">
        <v>30.685867411707974</v>
      </c>
      <c r="L26" s="20">
        <v>32.909236430912415</v>
      </c>
      <c r="M26" s="20">
        <v>34.160758164247596</v>
      </c>
      <c r="N26" s="20">
        <v>31.431588427114008</v>
      </c>
      <c r="O26" s="20">
        <v>30.624555412126107</v>
      </c>
      <c r="P26" s="20">
        <v>31.615826847371615</v>
      </c>
      <c r="Q26" s="20">
        <v>32.192955818199543</v>
      </c>
      <c r="R26" s="20">
        <v>32.300624976920403</v>
      </c>
      <c r="S26" s="20">
        <v>33.01712550066302</v>
      </c>
      <c r="T26" s="20">
        <v>36.615869292275285</v>
      </c>
      <c r="U26" s="20">
        <v>36.598658900018705</v>
      </c>
      <c r="V26" s="20">
        <v>33.546606882016057</v>
      </c>
      <c r="W26" s="20">
        <v>30.033341157269014</v>
      </c>
      <c r="X26" s="20">
        <v>24.670769063576941</v>
      </c>
      <c r="Y26" s="20">
        <v>18.970139087026535</v>
      </c>
      <c r="Z26" s="16">
        <f t="shared" si="0"/>
        <v>638.840234975469</v>
      </c>
      <c r="AA26" s="21">
        <v>22</v>
      </c>
      <c r="AB26" s="16">
        <f t="shared" si="1"/>
        <v>14054.485169460319</v>
      </c>
      <c r="AC26" s="18"/>
    </row>
    <row r="27" spans="1:29" ht="12.75" x14ac:dyDescent="0.2">
      <c r="A27" s="19">
        <v>42644</v>
      </c>
      <c r="B27" s="20">
        <v>14.989841597017284</v>
      </c>
      <c r="C27" s="20">
        <v>13.924920684539986</v>
      </c>
      <c r="D27" s="20">
        <v>13.558084255256473</v>
      </c>
      <c r="E27" s="20">
        <v>13.719759200020498</v>
      </c>
      <c r="F27" s="20">
        <v>15.369288393042565</v>
      </c>
      <c r="G27" s="20">
        <v>19.695580975369943</v>
      </c>
      <c r="H27" s="20">
        <v>24.111211918038162</v>
      </c>
      <c r="I27" s="20">
        <v>26.320741490430699</v>
      </c>
      <c r="J27" s="20">
        <v>29.230333592795027</v>
      </c>
      <c r="K27" s="20">
        <v>31.185967017070862</v>
      </c>
      <c r="L27" s="20">
        <v>33.282754891024958</v>
      </c>
      <c r="M27" s="20">
        <v>34.522887434975274</v>
      </c>
      <c r="N27" s="20">
        <v>31.93100827499569</v>
      </c>
      <c r="O27" s="20">
        <v>31.087238451612446</v>
      </c>
      <c r="P27" s="20">
        <v>32.633826932376444</v>
      </c>
      <c r="Q27" s="20">
        <v>33.020073561214318</v>
      </c>
      <c r="R27" s="20">
        <v>33.3550097782271</v>
      </c>
      <c r="S27" s="20">
        <v>35.296637642107569</v>
      </c>
      <c r="T27" s="20">
        <v>38.186671170005653</v>
      </c>
      <c r="U27" s="20">
        <v>36.567903304113713</v>
      </c>
      <c r="V27" s="20">
        <v>33.570977924506032</v>
      </c>
      <c r="W27" s="20">
        <v>30.037608178926451</v>
      </c>
      <c r="X27" s="20">
        <v>24.67910140106634</v>
      </c>
      <c r="Y27" s="20">
        <v>19.09708651090957</v>
      </c>
      <c r="Z27" s="16">
        <f t="shared" si="0"/>
        <v>649.37451457964289</v>
      </c>
      <c r="AA27" s="21">
        <v>20</v>
      </c>
      <c r="AB27" s="16">
        <f t="shared" si="1"/>
        <v>12987.490291592858</v>
      </c>
      <c r="AC27" s="18"/>
    </row>
    <row r="28" spans="1:29" ht="12.75" x14ac:dyDescent="0.2">
      <c r="A28" s="19">
        <v>42675</v>
      </c>
      <c r="B28" s="20">
        <v>15.510220920558639</v>
      </c>
      <c r="C28" s="20">
        <v>14.285127080127424</v>
      </c>
      <c r="D28" s="20">
        <v>13.884570289296288</v>
      </c>
      <c r="E28" s="20">
        <v>14.004605695057318</v>
      </c>
      <c r="F28" s="20">
        <v>15.750669769932287</v>
      </c>
      <c r="G28" s="20">
        <v>20.434960605002924</v>
      </c>
      <c r="H28" s="20">
        <v>25.059151336761371</v>
      </c>
      <c r="I28" s="20">
        <v>27.007674792419515</v>
      </c>
      <c r="J28" s="20">
        <v>29.710530763262408</v>
      </c>
      <c r="K28" s="20">
        <v>31.727882292095483</v>
      </c>
      <c r="L28" s="20">
        <v>33.796815587371441</v>
      </c>
      <c r="M28" s="20">
        <v>35.097366623654814</v>
      </c>
      <c r="N28" s="20">
        <v>32.154785924960272</v>
      </c>
      <c r="O28" s="20">
        <v>31.302075631128002</v>
      </c>
      <c r="P28" s="20">
        <v>32.614435621948658</v>
      </c>
      <c r="Q28" s="20">
        <v>33.018709284486995</v>
      </c>
      <c r="R28" s="20">
        <v>33.457788153508744</v>
      </c>
      <c r="S28" s="20">
        <v>36.23129143960049</v>
      </c>
      <c r="T28" s="20">
        <v>39.839415682584466</v>
      </c>
      <c r="U28" s="20">
        <v>38.177781200742864</v>
      </c>
      <c r="V28" s="20">
        <v>34.938741645778542</v>
      </c>
      <c r="W28" s="20">
        <v>31.317268264951416</v>
      </c>
      <c r="X28" s="20">
        <v>25.706016129704018</v>
      </c>
      <c r="Y28" s="20">
        <v>20.131278858234204</v>
      </c>
      <c r="Z28" s="16">
        <f t="shared" si="0"/>
        <v>665.15916359316861</v>
      </c>
      <c r="AA28" s="21">
        <v>20</v>
      </c>
      <c r="AB28" s="16">
        <f t="shared" si="1"/>
        <v>13303.183271863372</v>
      </c>
      <c r="AC28" s="18"/>
    </row>
    <row r="29" spans="1:29" ht="12.75" x14ac:dyDescent="0.2">
      <c r="A29" s="19">
        <v>42705</v>
      </c>
      <c r="B29" s="20">
        <v>17.7774208090736</v>
      </c>
      <c r="C29" s="20">
        <v>15.975048286706688</v>
      </c>
      <c r="D29" s="20">
        <v>15.371350890862889</v>
      </c>
      <c r="E29" s="20">
        <v>15.380445932108026</v>
      </c>
      <c r="F29" s="20">
        <v>16.416228896990621</v>
      </c>
      <c r="G29" s="20">
        <v>18.597863136670405</v>
      </c>
      <c r="H29" s="20">
        <v>23.280846420864911</v>
      </c>
      <c r="I29" s="20">
        <v>26.443810405020034</v>
      </c>
      <c r="J29" s="20">
        <v>29.89554907016278</v>
      </c>
      <c r="K29" s="20">
        <v>32.064030592829305</v>
      </c>
      <c r="L29" s="20">
        <v>34.707072753727566</v>
      </c>
      <c r="M29" s="20">
        <v>36.524517792390562</v>
      </c>
      <c r="N29" s="20">
        <v>34.525078166607869</v>
      </c>
      <c r="O29" s="20">
        <v>33.242909124942848</v>
      </c>
      <c r="P29" s="20">
        <v>33.8333538109325</v>
      </c>
      <c r="Q29" s="20">
        <v>33.724116877833161</v>
      </c>
      <c r="R29" s="20">
        <v>33.724837233558645</v>
      </c>
      <c r="S29" s="20">
        <v>34.96736430859773</v>
      </c>
      <c r="T29" s="20">
        <v>41.052912680577371</v>
      </c>
      <c r="U29" s="20">
        <v>41.627499270574233</v>
      </c>
      <c r="V29" s="20">
        <v>39.722280052449484</v>
      </c>
      <c r="W29" s="20">
        <v>35.926101462960141</v>
      </c>
      <c r="X29" s="20">
        <v>29.957505113487095</v>
      </c>
      <c r="Y29" s="20">
        <v>23.641378504803424</v>
      </c>
      <c r="Z29" s="16">
        <f t="shared" si="0"/>
        <v>698.37952159473195</v>
      </c>
      <c r="AA29" s="21">
        <v>21</v>
      </c>
      <c r="AB29" s="16">
        <f t="shared" si="1"/>
        <v>14665.969953489372</v>
      </c>
      <c r="AC29" s="18"/>
    </row>
    <row r="30" spans="1:29" x14ac:dyDescent="0.2">
      <c r="A30" s="22"/>
      <c r="AA30" s="23"/>
      <c r="AB30" s="2"/>
    </row>
    <row r="31" spans="1:29" ht="15.75" x14ac:dyDescent="0.25">
      <c r="A31" s="6" t="s">
        <v>30</v>
      </c>
      <c r="B31" s="7"/>
      <c r="C31" s="7"/>
      <c r="D31" s="7"/>
      <c r="E31" s="8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</row>
    <row r="32" spans="1:29" x14ac:dyDescent="0.2">
      <c r="AA32" s="23"/>
      <c r="AB32" s="2"/>
    </row>
    <row r="33" spans="1:28" ht="15.75" thickBot="1" x14ac:dyDescent="0.3">
      <c r="A33" s="10" t="s">
        <v>2</v>
      </c>
      <c r="B33" s="11" t="s">
        <v>3</v>
      </c>
      <c r="C33" s="11" t="s">
        <v>4</v>
      </c>
      <c r="D33" s="11" t="s">
        <v>5</v>
      </c>
      <c r="E33" s="11" t="s">
        <v>6</v>
      </c>
      <c r="F33" s="11" t="s">
        <v>7</v>
      </c>
      <c r="G33" s="11" t="s">
        <v>8</v>
      </c>
      <c r="H33" s="11" t="s">
        <v>9</v>
      </c>
      <c r="I33" s="11" t="s">
        <v>10</v>
      </c>
      <c r="J33" s="11" t="s">
        <v>11</v>
      </c>
      <c r="K33" s="11" t="s">
        <v>12</v>
      </c>
      <c r="L33" s="11" t="s">
        <v>13</v>
      </c>
      <c r="M33" s="11" t="s">
        <v>14</v>
      </c>
      <c r="N33" s="11" t="s">
        <v>15</v>
      </c>
      <c r="O33" s="11" t="s">
        <v>16</v>
      </c>
      <c r="P33" s="11" t="s">
        <v>17</v>
      </c>
      <c r="Q33" s="11" t="s">
        <v>18</v>
      </c>
      <c r="R33" s="11" t="s">
        <v>19</v>
      </c>
      <c r="S33" s="11" t="s">
        <v>20</v>
      </c>
      <c r="T33" s="11" t="s">
        <v>21</v>
      </c>
      <c r="U33" s="11" t="s">
        <v>22</v>
      </c>
      <c r="V33" s="11" t="s">
        <v>23</v>
      </c>
      <c r="W33" s="11" t="s">
        <v>24</v>
      </c>
      <c r="X33" s="11" t="s">
        <v>25</v>
      </c>
      <c r="Y33" s="11" t="s">
        <v>26</v>
      </c>
      <c r="Z33" s="12" t="s">
        <v>27</v>
      </c>
      <c r="AA33" s="13" t="s">
        <v>28</v>
      </c>
      <c r="AB33" s="14" t="s">
        <v>29</v>
      </c>
    </row>
    <row r="34" spans="1:28" ht="12.75" x14ac:dyDescent="0.2">
      <c r="A34" s="15">
        <v>42005</v>
      </c>
      <c r="B34" s="16">
        <v>19.067755414237837</v>
      </c>
      <c r="C34" s="16">
        <v>16.760181453359333</v>
      </c>
      <c r="D34" s="16">
        <v>15.851137184613849</v>
      </c>
      <c r="E34" s="16">
        <v>15.602457545589234</v>
      </c>
      <c r="F34" s="16">
        <v>15.89915990536184</v>
      </c>
      <c r="G34" s="16">
        <v>16.350652311843497</v>
      </c>
      <c r="H34" s="16">
        <v>18.730645927600982</v>
      </c>
      <c r="I34" s="16">
        <v>21.92676867563884</v>
      </c>
      <c r="J34" s="16">
        <v>26.210252608440808</v>
      </c>
      <c r="K34" s="16">
        <v>30.034741725051962</v>
      </c>
      <c r="L34" s="16">
        <v>32.074851820595782</v>
      </c>
      <c r="M34" s="16">
        <v>32.852906681724846</v>
      </c>
      <c r="N34" s="16">
        <v>32.096420100744339</v>
      </c>
      <c r="O34" s="16">
        <v>30.266672336774139</v>
      </c>
      <c r="P34" s="16">
        <v>27.835626740676229</v>
      </c>
      <c r="Q34" s="16">
        <v>26.671166090789814</v>
      </c>
      <c r="R34" s="16">
        <v>25.622076514731404</v>
      </c>
      <c r="S34" s="16">
        <v>26.792778215773417</v>
      </c>
      <c r="T34" s="16">
        <v>31.827699281868576</v>
      </c>
      <c r="U34" s="16">
        <v>35.02271143761903</v>
      </c>
      <c r="V34" s="16">
        <v>33.108201995602634</v>
      </c>
      <c r="W34" s="16">
        <v>30.298807509444341</v>
      </c>
      <c r="X34" s="16">
        <v>26.724576360492978</v>
      </c>
      <c r="Y34" s="16">
        <v>24.007935857538101</v>
      </c>
      <c r="Z34" s="16">
        <f>SUM(B34:Y34)</f>
        <v>611.63618369611379</v>
      </c>
      <c r="AA34" s="17">
        <v>5</v>
      </c>
      <c r="AB34" s="16">
        <f>+AA34*Z34</f>
        <v>3058.1809184805688</v>
      </c>
    </row>
    <row r="35" spans="1:28" ht="12.75" x14ac:dyDescent="0.2">
      <c r="A35" s="15">
        <v>42036</v>
      </c>
      <c r="B35" s="16">
        <v>18.756785382804889</v>
      </c>
      <c r="C35" s="16">
        <v>16.794919175069815</v>
      </c>
      <c r="D35" s="16">
        <v>15.824662125751606</v>
      </c>
      <c r="E35" s="16">
        <v>15.365289725565939</v>
      </c>
      <c r="F35" s="16">
        <v>15.244946189536014</v>
      </c>
      <c r="G35" s="16">
        <v>14.492524511584111</v>
      </c>
      <c r="H35" s="16">
        <v>17.893871878981006</v>
      </c>
      <c r="I35" s="16">
        <v>21.957861881282312</v>
      </c>
      <c r="J35" s="16">
        <v>26.04678919687333</v>
      </c>
      <c r="K35" s="16">
        <v>29.235392329151747</v>
      </c>
      <c r="L35" s="16">
        <v>31.277461015159393</v>
      </c>
      <c r="M35" s="16">
        <v>32.724867295364746</v>
      </c>
      <c r="N35" s="16">
        <v>32.474629729531756</v>
      </c>
      <c r="O35" s="16">
        <v>29.911218480675412</v>
      </c>
      <c r="P35" s="16">
        <v>26.853603237036914</v>
      </c>
      <c r="Q35" s="16">
        <v>25.753245074374281</v>
      </c>
      <c r="R35" s="16">
        <v>25.215145200812046</v>
      </c>
      <c r="S35" s="16">
        <v>25.774143095519243</v>
      </c>
      <c r="T35" s="16">
        <v>30.076484293219618</v>
      </c>
      <c r="U35" s="16">
        <v>33.670162652981077</v>
      </c>
      <c r="V35" s="16">
        <v>31.983006079415269</v>
      </c>
      <c r="W35" s="16">
        <v>29.645287672765587</v>
      </c>
      <c r="X35" s="16">
        <v>26.888211500031307</v>
      </c>
      <c r="Y35" s="16">
        <v>23.818112877373505</v>
      </c>
      <c r="Z35" s="16">
        <f t="shared" ref="Z35:Z57" si="2">SUM(B35:Y35)</f>
        <v>597.67862060086088</v>
      </c>
      <c r="AA35" s="17">
        <v>4</v>
      </c>
      <c r="AB35" s="16">
        <f t="shared" ref="AB35:AB57" si="3">+AA35*Z35</f>
        <v>2390.7144824034435</v>
      </c>
    </row>
    <row r="36" spans="1:28" ht="12.75" x14ac:dyDescent="0.2">
      <c r="A36" s="15">
        <v>42064</v>
      </c>
      <c r="B36" s="16">
        <v>19.315629550850367</v>
      </c>
      <c r="C36" s="16">
        <v>17.359045047245839</v>
      </c>
      <c r="D36" s="16">
        <v>16.35895302139275</v>
      </c>
      <c r="E36" s="16">
        <v>15.946495817491352</v>
      </c>
      <c r="F36" s="16">
        <v>15.974350586513388</v>
      </c>
      <c r="G36" s="16">
        <v>16.15430891875728</v>
      </c>
      <c r="H36" s="16">
        <v>19.035811302118137</v>
      </c>
      <c r="I36" s="16">
        <v>23.562782703380083</v>
      </c>
      <c r="J36" s="16">
        <v>27.709488660991799</v>
      </c>
      <c r="K36" s="16">
        <v>31.045212379604649</v>
      </c>
      <c r="L36" s="16">
        <v>33.163248270457942</v>
      </c>
      <c r="M36" s="16">
        <v>34.075931349515578</v>
      </c>
      <c r="N36" s="16">
        <v>33.829282934761927</v>
      </c>
      <c r="O36" s="16">
        <v>31.577368201594371</v>
      </c>
      <c r="P36" s="16">
        <v>28.918259961964576</v>
      </c>
      <c r="Q36" s="16">
        <v>27.904898698610552</v>
      </c>
      <c r="R36" s="16">
        <v>27.171686174303701</v>
      </c>
      <c r="S36" s="16">
        <v>27.417550741295855</v>
      </c>
      <c r="T36" s="16">
        <v>31.744249056851054</v>
      </c>
      <c r="U36" s="16">
        <v>35.446188665799419</v>
      </c>
      <c r="V36" s="16">
        <v>33.689706219269574</v>
      </c>
      <c r="W36" s="16">
        <v>30.988202503629104</v>
      </c>
      <c r="X36" s="16">
        <v>28.268076838409858</v>
      </c>
      <c r="Y36" s="16">
        <v>24.773590178943881</v>
      </c>
      <c r="Z36" s="16">
        <f t="shared" si="2"/>
        <v>631.43031778375314</v>
      </c>
      <c r="AA36" s="17">
        <v>4</v>
      </c>
      <c r="AB36" s="16">
        <f t="shared" si="3"/>
        <v>2525.7212711350126</v>
      </c>
    </row>
    <row r="37" spans="1:28" ht="12.75" x14ac:dyDescent="0.2">
      <c r="A37" s="15">
        <v>42095</v>
      </c>
      <c r="B37" s="16">
        <v>19.492499763860234</v>
      </c>
      <c r="C37" s="16">
        <v>17.448245299787882</v>
      </c>
      <c r="D37" s="16">
        <v>16.646693513877626</v>
      </c>
      <c r="E37" s="16">
        <v>15.944884105061124</v>
      </c>
      <c r="F37" s="16">
        <v>16.008971573008054</v>
      </c>
      <c r="G37" s="16">
        <v>15.201619723482883</v>
      </c>
      <c r="H37" s="16">
        <v>18.790085407191814</v>
      </c>
      <c r="I37" s="16">
        <v>23.441534631826677</v>
      </c>
      <c r="J37" s="16">
        <v>27.707035072239236</v>
      </c>
      <c r="K37" s="16">
        <v>31.138284746980979</v>
      </c>
      <c r="L37" s="16">
        <v>33.889512201519715</v>
      </c>
      <c r="M37" s="16">
        <v>35.229438211828906</v>
      </c>
      <c r="N37" s="16">
        <v>35.344795179259762</v>
      </c>
      <c r="O37" s="16">
        <v>33.304425829540897</v>
      </c>
      <c r="P37" s="16">
        <v>30.321742319227802</v>
      </c>
      <c r="Q37" s="16">
        <v>29.083057172378279</v>
      </c>
      <c r="R37" s="16">
        <v>28.220808757803876</v>
      </c>
      <c r="S37" s="16">
        <v>28.836663202054424</v>
      </c>
      <c r="T37" s="16">
        <v>33.955702607206021</v>
      </c>
      <c r="U37" s="16">
        <v>36.148674963175743</v>
      </c>
      <c r="V37" s="16">
        <v>34.38891503700227</v>
      </c>
      <c r="W37" s="16">
        <v>31.373941367651764</v>
      </c>
      <c r="X37" s="16">
        <v>28.525186461153648</v>
      </c>
      <c r="Y37" s="16">
        <v>25.048471780743036</v>
      </c>
      <c r="Z37" s="16">
        <f t="shared" si="2"/>
        <v>645.49118892786271</v>
      </c>
      <c r="AA37" s="17">
        <v>4</v>
      </c>
      <c r="AB37" s="16">
        <f t="shared" si="3"/>
        <v>2581.9647557114508</v>
      </c>
    </row>
    <row r="38" spans="1:28" ht="12.75" x14ac:dyDescent="0.2">
      <c r="A38" s="15">
        <v>42125</v>
      </c>
      <c r="B38" s="16">
        <v>17.656524629642433</v>
      </c>
      <c r="C38" s="16">
        <v>16.086201491866028</v>
      </c>
      <c r="D38" s="16">
        <v>15.083049525582533</v>
      </c>
      <c r="E38" s="16">
        <v>14.678439715375818</v>
      </c>
      <c r="F38" s="16">
        <v>14.886227138717484</v>
      </c>
      <c r="G38" s="16">
        <v>14.188707574519615</v>
      </c>
      <c r="H38" s="16">
        <v>17.336981593922978</v>
      </c>
      <c r="I38" s="16">
        <v>21.936890808530581</v>
      </c>
      <c r="J38" s="16">
        <v>26.02655129362839</v>
      </c>
      <c r="K38" s="16">
        <v>29.185078868669208</v>
      </c>
      <c r="L38" s="16">
        <v>31.187635520643887</v>
      </c>
      <c r="M38" s="16">
        <v>32.287967973708533</v>
      </c>
      <c r="N38" s="16">
        <v>32.153935834144583</v>
      </c>
      <c r="O38" s="16">
        <v>30.064476141746518</v>
      </c>
      <c r="P38" s="16">
        <v>27.471927002806709</v>
      </c>
      <c r="Q38" s="16">
        <v>26.742552595558863</v>
      </c>
      <c r="R38" s="16">
        <v>25.730538468008312</v>
      </c>
      <c r="S38" s="16">
        <v>26.681972808539943</v>
      </c>
      <c r="T38" s="16">
        <v>31.159876141680794</v>
      </c>
      <c r="U38" s="16">
        <v>32.731499369017527</v>
      </c>
      <c r="V38" s="16">
        <v>31.314932182147224</v>
      </c>
      <c r="W38" s="16">
        <v>28.10693555026598</v>
      </c>
      <c r="X38" s="16">
        <v>25.383544078614296</v>
      </c>
      <c r="Y38" s="16">
        <v>22.435869243600571</v>
      </c>
      <c r="Z38" s="16">
        <f t="shared" si="2"/>
        <v>590.51831555093884</v>
      </c>
      <c r="AA38" s="17">
        <v>5</v>
      </c>
      <c r="AB38" s="16">
        <f t="shared" si="3"/>
        <v>2952.5915777546943</v>
      </c>
    </row>
    <row r="39" spans="1:28" ht="12.75" x14ac:dyDescent="0.2">
      <c r="A39" s="15">
        <v>42156</v>
      </c>
      <c r="B39" s="16">
        <v>17.628059812423889</v>
      </c>
      <c r="C39" s="16">
        <v>15.958794409493478</v>
      </c>
      <c r="D39" s="16">
        <v>15.034653717459094</v>
      </c>
      <c r="E39" s="16">
        <v>14.527263949205963</v>
      </c>
      <c r="F39" s="16">
        <v>14.502288639499399</v>
      </c>
      <c r="G39" s="16">
        <v>13.759691540197517</v>
      </c>
      <c r="H39" s="16">
        <v>16.712644412950443</v>
      </c>
      <c r="I39" s="16">
        <v>21.224830860889291</v>
      </c>
      <c r="J39" s="16">
        <v>25.345293863316442</v>
      </c>
      <c r="K39" s="16">
        <v>28.42747900570826</v>
      </c>
      <c r="L39" s="16">
        <v>30.171669516951184</v>
      </c>
      <c r="M39" s="16">
        <v>31.109648417232361</v>
      </c>
      <c r="N39" s="16">
        <v>31.331178915748929</v>
      </c>
      <c r="O39" s="16">
        <v>28.750010837681859</v>
      </c>
      <c r="P39" s="16">
        <v>25.946047724190041</v>
      </c>
      <c r="Q39" s="16">
        <v>24.855576820321637</v>
      </c>
      <c r="R39" s="16">
        <v>24.316351414757882</v>
      </c>
      <c r="S39" s="16">
        <v>24.993549561912911</v>
      </c>
      <c r="T39" s="16">
        <v>28.708244707645012</v>
      </c>
      <c r="U39" s="16">
        <v>31.859161737602602</v>
      </c>
      <c r="V39" s="16">
        <v>29.629834378075863</v>
      </c>
      <c r="W39" s="16">
        <v>27.641431770176442</v>
      </c>
      <c r="X39" s="16">
        <v>24.888493380809891</v>
      </c>
      <c r="Y39" s="16">
        <v>22.135484278333244</v>
      </c>
      <c r="Z39" s="16">
        <f t="shared" si="2"/>
        <v>569.45768367258381</v>
      </c>
      <c r="AA39" s="17">
        <v>4</v>
      </c>
      <c r="AB39" s="16">
        <f t="shared" si="3"/>
        <v>2277.8307346903352</v>
      </c>
    </row>
    <row r="40" spans="1:28" ht="12.75" x14ac:dyDescent="0.2">
      <c r="A40" s="15">
        <v>42186</v>
      </c>
      <c r="B40" s="16">
        <v>17.909011394052293</v>
      </c>
      <c r="C40" s="16">
        <v>16.177950404439368</v>
      </c>
      <c r="D40" s="16">
        <v>15.193681531967073</v>
      </c>
      <c r="E40" s="16">
        <v>14.751744834721782</v>
      </c>
      <c r="F40" s="16">
        <v>14.599640211990033</v>
      </c>
      <c r="G40" s="16">
        <v>13.788331098986051</v>
      </c>
      <c r="H40" s="16">
        <v>16.270045857626055</v>
      </c>
      <c r="I40" s="16">
        <v>20.241020343565978</v>
      </c>
      <c r="J40" s="16">
        <v>24.265000419950116</v>
      </c>
      <c r="K40" s="16">
        <v>27.663242707784786</v>
      </c>
      <c r="L40" s="16">
        <v>29.31847850423771</v>
      </c>
      <c r="M40" s="16">
        <v>30.755710601670337</v>
      </c>
      <c r="N40" s="16">
        <v>30.891430167344911</v>
      </c>
      <c r="O40" s="16">
        <v>28.759512190144836</v>
      </c>
      <c r="P40" s="16">
        <v>26.020993170220784</v>
      </c>
      <c r="Q40" s="16">
        <v>25.029585988600942</v>
      </c>
      <c r="R40" s="16">
        <v>23.958933110726413</v>
      </c>
      <c r="S40" s="16">
        <v>23.332621586851186</v>
      </c>
      <c r="T40" s="16">
        <v>26.949352148554997</v>
      </c>
      <c r="U40" s="16">
        <v>30.824543776280382</v>
      </c>
      <c r="V40" s="16">
        <v>29.525948465837288</v>
      </c>
      <c r="W40" s="16">
        <v>27.435134209190881</v>
      </c>
      <c r="X40" s="16">
        <v>25.388754195352337</v>
      </c>
      <c r="Y40" s="16">
        <v>22.591843662888955</v>
      </c>
      <c r="Z40" s="16">
        <f t="shared" si="2"/>
        <v>561.64251058298566</v>
      </c>
      <c r="AA40" s="17">
        <v>4</v>
      </c>
      <c r="AB40" s="16">
        <f t="shared" si="3"/>
        <v>2246.5700423319427</v>
      </c>
    </row>
    <row r="41" spans="1:28" ht="12.75" x14ac:dyDescent="0.2">
      <c r="A41" s="15">
        <v>42217</v>
      </c>
      <c r="B41" s="16">
        <v>17.958168666991522</v>
      </c>
      <c r="C41" s="16">
        <v>16.11279335722751</v>
      </c>
      <c r="D41" s="16">
        <v>15.169071388406579</v>
      </c>
      <c r="E41" s="16">
        <v>14.790068231232926</v>
      </c>
      <c r="F41" s="16">
        <v>14.714637818239716</v>
      </c>
      <c r="G41" s="16">
        <v>13.709518127248966</v>
      </c>
      <c r="H41" s="16">
        <v>16.670486181969373</v>
      </c>
      <c r="I41" s="16">
        <v>21.189743268177889</v>
      </c>
      <c r="J41" s="16">
        <v>25.341655310177298</v>
      </c>
      <c r="K41" s="16">
        <v>28.418819591853584</v>
      </c>
      <c r="L41" s="16">
        <v>30.156551266619751</v>
      </c>
      <c r="M41" s="16">
        <v>31.164101418785194</v>
      </c>
      <c r="N41" s="16">
        <v>31.343379391292121</v>
      </c>
      <c r="O41" s="16">
        <v>29.047185409683287</v>
      </c>
      <c r="P41" s="16">
        <v>26.280944293599156</v>
      </c>
      <c r="Q41" s="16">
        <v>24.969472153306988</v>
      </c>
      <c r="R41" s="16">
        <v>24.021747700731133</v>
      </c>
      <c r="S41" s="16">
        <v>24.159280528747608</v>
      </c>
      <c r="T41" s="16">
        <v>28.321641864160551</v>
      </c>
      <c r="U41" s="16">
        <v>31.319382861360292</v>
      </c>
      <c r="V41" s="16">
        <v>29.768050912391946</v>
      </c>
      <c r="W41" s="16">
        <v>27.468591090424759</v>
      </c>
      <c r="X41" s="16">
        <v>24.969586642126814</v>
      </c>
      <c r="Y41" s="16">
        <v>22.188019020820569</v>
      </c>
      <c r="Z41" s="16">
        <f t="shared" si="2"/>
        <v>569.25289649557544</v>
      </c>
      <c r="AA41" s="17">
        <v>5</v>
      </c>
      <c r="AB41" s="16">
        <f t="shared" si="3"/>
        <v>2846.2644824778772</v>
      </c>
    </row>
    <row r="42" spans="1:28" ht="12.75" x14ac:dyDescent="0.2">
      <c r="A42" s="15">
        <v>42248</v>
      </c>
      <c r="B42" s="16">
        <v>18.86220361147743</v>
      </c>
      <c r="C42" s="16">
        <v>16.63257108076899</v>
      </c>
      <c r="D42" s="16">
        <v>15.566632862583262</v>
      </c>
      <c r="E42" s="16">
        <v>15.084274257449444</v>
      </c>
      <c r="F42" s="16">
        <v>15.082256077792639</v>
      </c>
      <c r="G42" s="16">
        <v>14.12563657002336</v>
      </c>
      <c r="H42" s="16">
        <v>17.252692908009045</v>
      </c>
      <c r="I42" s="16">
        <v>21.87106229476144</v>
      </c>
      <c r="J42" s="16">
        <v>25.903593022655244</v>
      </c>
      <c r="K42" s="16">
        <v>28.962128386730335</v>
      </c>
      <c r="L42" s="16">
        <v>30.756088753664329</v>
      </c>
      <c r="M42" s="16">
        <v>31.626094221756894</v>
      </c>
      <c r="N42" s="16">
        <v>31.302870889457786</v>
      </c>
      <c r="O42" s="16">
        <v>28.822656478928437</v>
      </c>
      <c r="P42" s="16">
        <v>26.227724863889872</v>
      </c>
      <c r="Q42" s="16">
        <v>24.401105485025585</v>
      </c>
      <c r="R42" s="16">
        <v>23.768873452895338</v>
      </c>
      <c r="S42" s="16">
        <v>26.170758831837055</v>
      </c>
      <c r="T42" s="16">
        <v>32.194230534613752</v>
      </c>
      <c r="U42" s="16">
        <v>33.764255950079793</v>
      </c>
      <c r="V42" s="16">
        <v>31.945288975871417</v>
      </c>
      <c r="W42" s="16">
        <v>28.739522353652422</v>
      </c>
      <c r="X42" s="16">
        <v>25.902021723846985</v>
      </c>
      <c r="Y42" s="16">
        <v>23.110770321963933</v>
      </c>
      <c r="Z42" s="16">
        <f t="shared" si="2"/>
        <v>588.07531390973475</v>
      </c>
      <c r="AA42" s="17">
        <v>4</v>
      </c>
      <c r="AB42" s="16">
        <f t="shared" si="3"/>
        <v>2352.301255638939</v>
      </c>
    </row>
    <row r="43" spans="1:28" ht="12.75" x14ac:dyDescent="0.2">
      <c r="A43" s="15">
        <v>42278</v>
      </c>
      <c r="B43" s="16">
        <v>18.229951136075695</v>
      </c>
      <c r="C43" s="16">
        <v>16.214560340647989</v>
      </c>
      <c r="D43" s="16">
        <v>15.40424202211614</v>
      </c>
      <c r="E43" s="16">
        <v>14.867145108480061</v>
      </c>
      <c r="F43" s="16">
        <v>15.065269435290659</v>
      </c>
      <c r="G43" s="16">
        <v>14.458439064741013</v>
      </c>
      <c r="H43" s="16">
        <v>17.748753042056347</v>
      </c>
      <c r="I43" s="16">
        <v>22.123803877800349</v>
      </c>
      <c r="J43" s="16">
        <v>26.276055154574784</v>
      </c>
      <c r="K43" s="16">
        <v>29.074133020330997</v>
      </c>
      <c r="L43" s="16">
        <v>30.947249291092351</v>
      </c>
      <c r="M43" s="16">
        <v>32.119135359851384</v>
      </c>
      <c r="N43" s="16">
        <v>31.780950153814917</v>
      </c>
      <c r="O43" s="16">
        <v>29.280317456942001</v>
      </c>
      <c r="P43" s="16">
        <v>26.313113502085347</v>
      </c>
      <c r="Q43" s="16">
        <v>25.226447117184044</v>
      </c>
      <c r="R43" s="16">
        <v>24.463722963484198</v>
      </c>
      <c r="S43" s="16">
        <v>26.857097515608956</v>
      </c>
      <c r="T43" s="16">
        <v>33.017159192819555</v>
      </c>
      <c r="U43" s="16">
        <v>33.252940026706682</v>
      </c>
      <c r="V43" s="16">
        <v>31.290867254417307</v>
      </c>
      <c r="W43" s="16">
        <v>28.562579613737984</v>
      </c>
      <c r="X43" s="16">
        <v>25.471348742498613</v>
      </c>
      <c r="Y43" s="16">
        <v>22.26161109094198</v>
      </c>
      <c r="Z43" s="16">
        <f t="shared" si="2"/>
        <v>590.30689148329941</v>
      </c>
      <c r="AA43" s="17">
        <v>5</v>
      </c>
      <c r="AB43" s="16">
        <f t="shared" si="3"/>
        <v>2951.5344574164969</v>
      </c>
    </row>
    <row r="44" spans="1:28" ht="12.75" x14ac:dyDescent="0.2">
      <c r="A44" s="15">
        <v>42309</v>
      </c>
      <c r="B44" s="16">
        <v>18.342631345568485</v>
      </c>
      <c r="C44" s="16">
        <v>16.52952779739282</v>
      </c>
      <c r="D44" s="16">
        <v>15.658049073920251</v>
      </c>
      <c r="E44" s="16">
        <v>15.237100055760958</v>
      </c>
      <c r="F44" s="16">
        <v>15.473185332105349</v>
      </c>
      <c r="G44" s="16">
        <v>14.789566068111885</v>
      </c>
      <c r="H44" s="16">
        <v>18.606763051313017</v>
      </c>
      <c r="I44" s="16">
        <v>23.513046640046603</v>
      </c>
      <c r="J44" s="16">
        <v>27.414885153326807</v>
      </c>
      <c r="K44" s="16">
        <v>30.390243588872412</v>
      </c>
      <c r="L44" s="16">
        <v>32.489522716163606</v>
      </c>
      <c r="M44" s="16">
        <v>33.521326365726061</v>
      </c>
      <c r="N44" s="16">
        <v>33.149719158366175</v>
      </c>
      <c r="O44" s="16">
        <v>30.804067758408124</v>
      </c>
      <c r="P44" s="16">
        <v>28.290161117342826</v>
      </c>
      <c r="Q44" s="16">
        <v>27.171741844814886</v>
      </c>
      <c r="R44" s="16">
        <v>26.524381035685344</v>
      </c>
      <c r="S44" s="16">
        <v>28.908901916941705</v>
      </c>
      <c r="T44" s="16">
        <v>34.98601374843043</v>
      </c>
      <c r="U44" s="16">
        <v>34.550104399285907</v>
      </c>
      <c r="V44" s="16">
        <v>32.627608029435741</v>
      </c>
      <c r="W44" s="16">
        <v>29.62953615448739</v>
      </c>
      <c r="X44" s="16">
        <v>26.434111714652701</v>
      </c>
      <c r="Y44" s="16">
        <v>23.251096999632303</v>
      </c>
      <c r="Z44" s="16">
        <f t="shared" si="2"/>
        <v>618.29329106579166</v>
      </c>
      <c r="AA44" s="17">
        <v>4</v>
      </c>
      <c r="AB44" s="16">
        <f t="shared" si="3"/>
        <v>2473.1731642631667</v>
      </c>
    </row>
    <row r="45" spans="1:28" ht="12.75" x14ac:dyDescent="0.2">
      <c r="A45" s="15">
        <v>42339</v>
      </c>
      <c r="B45" s="16">
        <v>21.118719658056811</v>
      </c>
      <c r="C45" s="16">
        <v>18.614196882529576</v>
      </c>
      <c r="D45" s="16">
        <v>17.584180883615481</v>
      </c>
      <c r="E45" s="16">
        <v>17.1235942353231</v>
      </c>
      <c r="F45" s="16">
        <v>17.133922759264227</v>
      </c>
      <c r="G45" s="16">
        <v>17.933205524308111</v>
      </c>
      <c r="H45" s="16">
        <v>20.572446745937039</v>
      </c>
      <c r="I45" s="16">
        <v>23.886079244711752</v>
      </c>
      <c r="J45" s="16">
        <v>27.341354862784318</v>
      </c>
      <c r="K45" s="16">
        <v>31.072766380167476</v>
      </c>
      <c r="L45" s="16">
        <v>32.214873975378708</v>
      </c>
      <c r="M45" s="16">
        <v>32.867166873828758</v>
      </c>
      <c r="N45" s="16">
        <v>32.319531101399612</v>
      </c>
      <c r="O45" s="16">
        <v>30.353437989016786</v>
      </c>
      <c r="P45" s="16">
        <v>28.131713323994767</v>
      </c>
      <c r="Q45" s="16">
        <v>27.555542268842181</v>
      </c>
      <c r="R45" s="16">
        <v>27.101341324591747</v>
      </c>
      <c r="S45" s="16">
        <v>29.150529352167506</v>
      </c>
      <c r="T45" s="16">
        <v>37.127848174932851</v>
      </c>
      <c r="U45" s="16">
        <v>39.307167209958735</v>
      </c>
      <c r="V45" s="16">
        <v>37.726141684539535</v>
      </c>
      <c r="W45" s="16">
        <v>35.30520142242063</v>
      </c>
      <c r="X45" s="16">
        <v>31.953340571270516</v>
      </c>
      <c r="Y45" s="16">
        <v>27.632432132623855</v>
      </c>
      <c r="Z45" s="16">
        <f t="shared" si="2"/>
        <v>661.12673458166421</v>
      </c>
      <c r="AA45" s="17">
        <v>4</v>
      </c>
      <c r="AB45" s="16">
        <f t="shared" si="3"/>
        <v>2644.5069383266568</v>
      </c>
    </row>
    <row r="46" spans="1:28" ht="12.75" x14ac:dyDescent="0.2">
      <c r="A46" s="19">
        <v>42370</v>
      </c>
      <c r="B46" s="20">
        <v>18.173572372270968</v>
      </c>
      <c r="C46" s="20">
        <v>15.956440328164039</v>
      </c>
      <c r="D46" s="20">
        <v>15.096842905225788</v>
      </c>
      <c r="E46" s="20">
        <v>14.872579383585911</v>
      </c>
      <c r="F46" s="20">
        <v>15.161533069427289</v>
      </c>
      <c r="G46" s="20">
        <v>15.590224386131991</v>
      </c>
      <c r="H46" s="20">
        <v>17.881308309389823</v>
      </c>
      <c r="I46" s="20">
        <v>20.987496420524543</v>
      </c>
      <c r="J46" s="20">
        <v>25.155733434768894</v>
      </c>
      <c r="K46" s="20">
        <v>28.897159287158292</v>
      </c>
      <c r="L46" s="20">
        <v>30.854297862186979</v>
      </c>
      <c r="M46" s="20">
        <v>31.558605067774828</v>
      </c>
      <c r="N46" s="20">
        <v>30.79395984594818</v>
      </c>
      <c r="O46" s="20">
        <v>29.006467605077688</v>
      </c>
      <c r="P46" s="20">
        <v>26.622882156807382</v>
      </c>
      <c r="Q46" s="20">
        <v>25.486125355447246</v>
      </c>
      <c r="R46" s="20">
        <v>24.440433576960505</v>
      </c>
      <c r="S46" s="20">
        <v>25.559235039301026</v>
      </c>
      <c r="T46" s="20">
        <v>30.361088775275444</v>
      </c>
      <c r="U46" s="20">
        <v>33.408285072274779</v>
      </c>
      <c r="V46" s="20">
        <v>31.550255626168966</v>
      </c>
      <c r="W46" s="20">
        <v>28.908056250116235</v>
      </c>
      <c r="X46" s="20">
        <v>25.554284338956109</v>
      </c>
      <c r="Y46" s="20">
        <v>23.074456304890688</v>
      </c>
      <c r="Z46" s="16">
        <f t="shared" si="2"/>
        <v>584.95132277383357</v>
      </c>
      <c r="AA46" s="21">
        <v>5</v>
      </c>
      <c r="AB46" s="16">
        <f t="shared" si="3"/>
        <v>2924.7566138691677</v>
      </c>
    </row>
    <row r="47" spans="1:28" ht="12.75" x14ac:dyDescent="0.2">
      <c r="A47" s="19">
        <v>42401</v>
      </c>
      <c r="B47" s="20">
        <v>18.142620082396718</v>
      </c>
      <c r="C47" s="20">
        <v>16.22900468980982</v>
      </c>
      <c r="D47" s="20">
        <v>15.275193990268528</v>
      </c>
      <c r="E47" s="20">
        <v>14.814674589338203</v>
      </c>
      <c r="F47" s="20">
        <v>14.618598563846277</v>
      </c>
      <c r="G47" s="20">
        <v>13.62823175358997</v>
      </c>
      <c r="H47" s="20">
        <v>16.881274024224201</v>
      </c>
      <c r="I47" s="20">
        <v>20.939273189471059</v>
      </c>
      <c r="J47" s="20">
        <v>24.937350515423031</v>
      </c>
      <c r="K47" s="20">
        <v>28.052419454812295</v>
      </c>
      <c r="L47" s="20">
        <v>30.014330415305274</v>
      </c>
      <c r="M47" s="20">
        <v>31.418965038956287</v>
      </c>
      <c r="N47" s="20">
        <v>31.276383018118839</v>
      </c>
      <c r="O47" s="20">
        <v>28.738893453924</v>
      </c>
      <c r="P47" s="20">
        <v>25.619111252689812</v>
      </c>
      <c r="Q47" s="20">
        <v>24.501212046593281</v>
      </c>
      <c r="R47" s="20">
        <v>23.954682596227563</v>
      </c>
      <c r="S47" s="20">
        <v>24.500803969300446</v>
      </c>
      <c r="T47" s="20">
        <v>28.689844617318546</v>
      </c>
      <c r="U47" s="20">
        <v>32.177691678435927</v>
      </c>
      <c r="V47" s="20">
        <v>30.597696406488467</v>
      </c>
      <c r="W47" s="20">
        <v>28.409498099141242</v>
      </c>
      <c r="X47" s="20">
        <v>25.904242282493119</v>
      </c>
      <c r="Y47" s="20">
        <v>23.081365553188675</v>
      </c>
      <c r="Z47" s="16">
        <f t="shared" si="2"/>
        <v>572.40336128136153</v>
      </c>
      <c r="AA47" s="21">
        <v>4</v>
      </c>
      <c r="AB47" s="16">
        <f t="shared" si="3"/>
        <v>2289.6134451254461</v>
      </c>
    </row>
    <row r="48" spans="1:28" ht="12.75" x14ac:dyDescent="0.2">
      <c r="A48" s="19">
        <v>42430</v>
      </c>
      <c r="B48" s="20">
        <v>18.459767408280445</v>
      </c>
      <c r="C48" s="20">
        <v>16.59021039005475</v>
      </c>
      <c r="D48" s="20">
        <v>15.637374455687242</v>
      </c>
      <c r="E48" s="20">
        <v>15.247014444751253</v>
      </c>
      <c r="F48" s="20">
        <v>15.260867767797059</v>
      </c>
      <c r="G48" s="20">
        <v>15.396707384805508</v>
      </c>
      <c r="H48" s="20">
        <v>18.200662221476001</v>
      </c>
      <c r="I48" s="20">
        <v>22.656349999896079</v>
      </c>
      <c r="J48" s="20">
        <v>26.69326467311053</v>
      </c>
      <c r="K48" s="20">
        <v>29.938805721792143</v>
      </c>
      <c r="L48" s="20">
        <v>31.981807618561863</v>
      </c>
      <c r="M48" s="20">
        <v>32.829500409159678</v>
      </c>
      <c r="N48" s="20">
        <v>32.587376675108139</v>
      </c>
      <c r="O48" s="20">
        <v>30.370873482428141</v>
      </c>
      <c r="P48" s="20">
        <v>27.751997684056249</v>
      </c>
      <c r="Q48" s="20">
        <v>26.765909788766031</v>
      </c>
      <c r="R48" s="20">
        <v>26.036898658507095</v>
      </c>
      <c r="S48" s="20">
        <v>26.225424403845746</v>
      </c>
      <c r="T48" s="20">
        <v>30.325255654024261</v>
      </c>
      <c r="U48" s="20">
        <v>33.889664929104399</v>
      </c>
      <c r="V48" s="20">
        <v>32.188231308766881</v>
      </c>
      <c r="W48" s="20">
        <v>29.63878777278919</v>
      </c>
      <c r="X48" s="20">
        <v>27.159034669421899</v>
      </c>
      <c r="Y48" s="20">
        <v>23.893194958166795</v>
      </c>
      <c r="Z48" s="16">
        <f t="shared" si="2"/>
        <v>605.72498248035731</v>
      </c>
      <c r="AA48" s="21">
        <v>4</v>
      </c>
      <c r="AB48" s="16">
        <f t="shared" si="3"/>
        <v>2422.8999299214292</v>
      </c>
    </row>
    <row r="49" spans="1:28" ht="12.75" x14ac:dyDescent="0.2">
      <c r="A49" s="19">
        <v>42461</v>
      </c>
      <c r="B49" s="20">
        <v>18.870675942828033</v>
      </c>
      <c r="C49" s="20">
        <v>16.872368784618047</v>
      </c>
      <c r="D49" s="20">
        <v>16.068146373730432</v>
      </c>
      <c r="E49" s="20">
        <v>15.335862954621373</v>
      </c>
      <c r="F49" s="20">
        <v>15.274292839351489</v>
      </c>
      <c r="G49" s="20">
        <v>14.102442455091131</v>
      </c>
      <c r="H49" s="20">
        <v>17.419703353559079</v>
      </c>
      <c r="I49" s="20">
        <v>21.959547748573396</v>
      </c>
      <c r="J49" s="20">
        <v>26.067664557793456</v>
      </c>
      <c r="K49" s="20">
        <v>29.387742555928927</v>
      </c>
      <c r="L49" s="20">
        <v>32.040063868870689</v>
      </c>
      <c r="M49" s="20">
        <v>33.339030779514388</v>
      </c>
      <c r="N49" s="20">
        <v>33.657293500861385</v>
      </c>
      <c r="O49" s="20">
        <v>31.664657724352043</v>
      </c>
      <c r="P49" s="20">
        <v>28.584303695758706</v>
      </c>
      <c r="Q49" s="20">
        <v>27.319026197042135</v>
      </c>
      <c r="R49" s="20">
        <v>26.434292299610227</v>
      </c>
      <c r="S49" s="20">
        <v>27.022492564038981</v>
      </c>
      <c r="T49" s="20">
        <v>32.010528175089405</v>
      </c>
      <c r="U49" s="20">
        <v>34.216844428316847</v>
      </c>
      <c r="V49" s="20">
        <v>32.660210107516789</v>
      </c>
      <c r="W49" s="20">
        <v>29.831753758459641</v>
      </c>
      <c r="X49" s="20">
        <v>27.277314503857326</v>
      </c>
      <c r="Y49" s="20">
        <v>24.074959564691877</v>
      </c>
      <c r="Z49" s="16">
        <f t="shared" si="2"/>
        <v>611.4912187340758</v>
      </c>
      <c r="AA49" s="21">
        <v>5</v>
      </c>
      <c r="AB49" s="16">
        <f t="shared" si="3"/>
        <v>3057.4560936703792</v>
      </c>
    </row>
    <row r="50" spans="1:28" ht="12.75" x14ac:dyDescent="0.2">
      <c r="A50" s="19">
        <v>42491</v>
      </c>
      <c r="B50" s="20">
        <v>16.930165630881664</v>
      </c>
      <c r="C50" s="20">
        <v>15.42012454668016</v>
      </c>
      <c r="D50" s="20">
        <v>14.433400643874021</v>
      </c>
      <c r="E50" s="20">
        <v>14.014518776998452</v>
      </c>
      <c r="F50" s="20">
        <v>14.123403354972828</v>
      </c>
      <c r="G50" s="20">
        <v>13.148102828024005</v>
      </c>
      <c r="H50" s="20">
        <v>16.133968566959599</v>
      </c>
      <c r="I50" s="20">
        <v>20.708784821775293</v>
      </c>
      <c r="J50" s="20">
        <v>24.68573925628159</v>
      </c>
      <c r="K50" s="20">
        <v>27.746465002630465</v>
      </c>
      <c r="L50" s="20">
        <v>29.631235896947604</v>
      </c>
      <c r="M50" s="20">
        <v>30.659963912203324</v>
      </c>
      <c r="N50" s="20">
        <v>30.65922366932552</v>
      </c>
      <c r="O50" s="20">
        <v>28.603119879413846</v>
      </c>
      <c r="P50" s="20">
        <v>25.925012051775884</v>
      </c>
      <c r="Q50" s="20">
        <v>25.182287870060378</v>
      </c>
      <c r="R50" s="20">
        <v>24.130413884717264</v>
      </c>
      <c r="S50" s="20">
        <v>25.021439929883133</v>
      </c>
      <c r="T50" s="20">
        <v>29.353431365693179</v>
      </c>
      <c r="U50" s="20">
        <v>30.841593809333993</v>
      </c>
      <c r="V50" s="20">
        <v>29.608290157948247</v>
      </c>
      <c r="W50" s="20">
        <v>26.577336481269562</v>
      </c>
      <c r="X50" s="20">
        <v>24.191000943486824</v>
      </c>
      <c r="Y50" s="20">
        <v>21.558643754467113</v>
      </c>
      <c r="Z50" s="16">
        <f t="shared" si="2"/>
        <v>559.28766703560393</v>
      </c>
      <c r="AA50" s="21">
        <v>4</v>
      </c>
      <c r="AB50" s="16">
        <f t="shared" si="3"/>
        <v>2237.1506681424157</v>
      </c>
    </row>
    <row r="51" spans="1:28" ht="12.75" x14ac:dyDescent="0.2">
      <c r="A51" s="19">
        <v>42522</v>
      </c>
      <c r="B51" s="20">
        <v>16.888821088559965</v>
      </c>
      <c r="C51" s="20">
        <v>15.270287362910169</v>
      </c>
      <c r="D51" s="20">
        <v>14.357652466424671</v>
      </c>
      <c r="E51" s="20">
        <v>13.826555952445794</v>
      </c>
      <c r="F51" s="20">
        <v>13.675388883329076</v>
      </c>
      <c r="G51" s="20">
        <v>12.53559780129803</v>
      </c>
      <c r="H51" s="20">
        <v>15.155028778386269</v>
      </c>
      <c r="I51" s="20">
        <v>19.547018184123374</v>
      </c>
      <c r="J51" s="20">
        <v>23.510664160629602</v>
      </c>
      <c r="K51" s="20">
        <v>26.509802261528606</v>
      </c>
      <c r="L51" s="20">
        <v>28.138991285502485</v>
      </c>
      <c r="M51" s="20">
        <v>29.031602583980103</v>
      </c>
      <c r="N51" s="20">
        <v>29.502501446042874</v>
      </c>
      <c r="O51" s="20">
        <v>26.967912094054991</v>
      </c>
      <c r="P51" s="20">
        <v>23.992812076031608</v>
      </c>
      <c r="Q51" s="20">
        <v>22.838810540819352</v>
      </c>
      <c r="R51" s="20">
        <v>22.292236033732006</v>
      </c>
      <c r="S51" s="20">
        <v>22.986014290926377</v>
      </c>
      <c r="T51" s="20">
        <v>26.696772839733825</v>
      </c>
      <c r="U51" s="20">
        <v>29.798925770915456</v>
      </c>
      <c r="V51" s="20">
        <v>27.762315917603765</v>
      </c>
      <c r="W51" s="20">
        <v>25.973235881451615</v>
      </c>
      <c r="X51" s="20">
        <v>23.519389630804476</v>
      </c>
      <c r="Y51" s="20">
        <v>21.091020737571547</v>
      </c>
      <c r="Z51" s="16">
        <f t="shared" si="2"/>
        <v>531.86935806880604</v>
      </c>
      <c r="AA51" s="21">
        <v>4</v>
      </c>
      <c r="AB51" s="16">
        <f t="shared" si="3"/>
        <v>2127.4774322752241</v>
      </c>
    </row>
    <row r="52" spans="1:28" ht="12.75" x14ac:dyDescent="0.2">
      <c r="A52" s="19">
        <v>42552</v>
      </c>
      <c r="B52" s="20">
        <v>16.85015017370246</v>
      </c>
      <c r="C52" s="20">
        <v>15.240389419339728</v>
      </c>
      <c r="D52" s="20">
        <v>14.332400377980591</v>
      </c>
      <c r="E52" s="20">
        <v>13.942118468830875</v>
      </c>
      <c r="F52" s="20">
        <v>13.848902912033337</v>
      </c>
      <c r="G52" s="20">
        <v>13.19571216289666</v>
      </c>
      <c r="H52" s="20">
        <v>15.683287573829956</v>
      </c>
      <c r="I52" s="20">
        <v>19.549972489874055</v>
      </c>
      <c r="J52" s="20">
        <v>23.449837243253622</v>
      </c>
      <c r="K52" s="20">
        <v>26.732714551367216</v>
      </c>
      <c r="L52" s="20">
        <v>28.339380950302779</v>
      </c>
      <c r="M52" s="20">
        <v>29.707737432150047</v>
      </c>
      <c r="N52" s="20">
        <v>29.71811841301578</v>
      </c>
      <c r="O52" s="20">
        <v>27.643233577940755</v>
      </c>
      <c r="P52" s="20">
        <v>25.088415053196766</v>
      </c>
      <c r="Q52" s="20">
        <v>24.167093738987418</v>
      </c>
      <c r="R52" s="20">
        <v>23.13228216734484</v>
      </c>
      <c r="S52" s="20">
        <v>22.429018400897313</v>
      </c>
      <c r="T52" s="20">
        <v>25.685724070542946</v>
      </c>
      <c r="U52" s="20">
        <v>29.375947746826018</v>
      </c>
      <c r="V52" s="20">
        <v>28.05945428937185</v>
      </c>
      <c r="W52" s="20">
        <v>26.097878257869326</v>
      </c>
      <c r="X52" s="20">
        <v>24.220942080454911</v>
      </c>
      <c r="Y52" s="20">
        <v>21.592954037645345</v>
      </c>
      <c r="Z52" s="16">
        <f t="shared" si="2"/>
        <v>538.08366558965452</v>
      </c>
      <c r="AA52" s="21">
        <v>5</v>
      </c>
      <c r="AB52" s="16">
        <f t="shared" si="3"/>
        <v>2690.4183279482727</v>
      </c>
    </row>
    <row r="53" spans="1:28" ht="12.75" x14ac:dyDescent="0.2">
      <c r="A53" s="19">
        <v>42583</v>
      </c>
      <c r="B53" s="20">
        <v>17.370563111644721</v>
      </c>
      <c r="C53" s="20">
        <v>15.544354002300183</v>
      </c>
      <c r="D53" s="20">
        <v>14.58094814188345</v>
      </c>
      <c r="E53" s="20">
        <v>14.160165428965215</v>
      </c>
      <c r="F53" s="20">
        <v>13.900333194610599</v>
      </c>
      <c r="G53" s="20">
        <v>12.300588790401299</v>
      </c>
      <c r="H53" s="20">
        <v>14.941276938954335</v>
      </c>
      <c r="I53" s="20">
        <v>19.436377865695146</v>
      </c>
      <c r="J53" s="20">
        <v>23.448984339955938</v>
      </c>
      <c r="K53" s="20">
        <v>26.444053116220221</v>
      </c>
      <c r="L53" s="20">
        <v>28.02408118103946</v>
      </c>
      <c r="M53" s="20">
        <v>28.97007886279426</v>
      </c>
      <c r="N53" s="20">
        <v>29.470432390113587</v>
      </c>
      <c r="O53" s="20">
        <v>27.196534290917633</v>
      </c>
      <c r="P53" s="20">
        <v>24.177485263924847</v>
      </c>
      <c r="Q53" s="20">
        <v>22.773881837908537</v>
      </c>
      <c r="R53" s="20">
        <v>21.794711306570605</v>
      </c>
      <c r="S53" s="20">
        <v>21.941177688800689</v>
      </c>
      <c r="T53" s="20">
        <v>26.089283561086017</v>
      </c>
      <c r="U53" s="20">
        <v>29.085586994196863</v>
      </c>
      <c r="V53" s="20">
        <v>27.778651514770527</v>
      </c>
      <c r="W53" s="20">
        <v>25.702648309245859</v>
      </c>
      <c r="X53" s="20">
        <v>23.566238273161876</v>
      </c>
      <c r="Y53" s="20">
        <v>21.201149227427297</v>
      </c>
      <c r="Z53" s="16">
        <f t="shared" si="2"/>
        <v>529.89958563258915</v>
      </c>
      <c r="AA53" s="21">
        <v>4</v>
      </c>
      <c r="AB53" s="16">
        <f t="shared" si="3"/>
        <v>2119.5983425303566</v>
      </c>
    </row>
    <row r="54" spans="1:28" ht="12.75" x14ac:dyDescent="0.2">
      <c r="A54" s="19">
        <v>42614</v>
      </c>
      <c r="B54" s="20">
        <v>18.050811626892621</v>
      </c>
      <c r="C54" s="20">
        <v>15.887585301873481</v>
      </c>
      <c r="D54" s="20">
        <v>14.850555626000522</v>
      </c>
      <c r="E54" s="20">
        <v>14.370072138537369</v>
      </c>
      <c r="F54" s="20">
        <v>14.303879027747421</v>
      </c>
      <c r="G54" s="20">
        <v>13.152943125009113</v>
      </c>
      <c r="H54" s="20">
        <v>16.110038271098478</v>
      </c>
      <c r="I54" s="20">
        <v>20.643978181541843</v>
      </c>
      <c r="J54" s="20">
        <v>24.537415643110467</v>
      </c>
      <c r="K54" s="20">
        <v>27.494594705833848</v>
      </c>
      <c r="L54" s="20">
        <v>29.182200762033748</v>
      </c>
      <c r="M54" s="20">
        <v>29.985150636965535</v>
      </c>
      <c r="N54" s="20">
        <v>29.76628731713642</v>
      </c>
      <c r="O54" s="20">
        <v>27.321021219894227</v>
      </c>
      <c r="P54" s="20">
        <v>24.697040538122398</v>
      </c>
      <c r="Q54" s="20">
        <v>22.850744940406617</v>
      </c>
      <c r="R54" s="20">
        <v>22.213328269035898</v>
      </c>
      <c r="S54" s="20">
        <v>24.575818106827199</v>
      </c>
      <c r="T54" s="20">
        <v>30.409983139494845</v>
      </c>
      <c r="U54" s="20">
        <v>31.941119529971555</v>
      </c>
      <c r="V54" s="20">
        <v>30.251601110924366</v>
      </c>
      <c r="W54" s="20">
        <v>27.22084739127471</v>
      </c>
      <c r="X54" s="20">
        <v>24.654524334962158</v>
      </c>
      <c r="Y54" s="20">
        <v>22.14752503077457</v>
      </c>
      <c r="Z54" s="16">
        <f t="shared" si="2"/>
        <v>556.61906597546943</v>
      </c>
      <c r="AA54" s="21">
        <v>4</v>
      </c>
      <c r="AB54" s="16">
        <f t="shared" si="3"/>
        <v>2226.4762639018777</v>
      </c>
    </row>
    <row r="55" spans="1:28" ht="12.75" x14ac:dyDescent="0.2">
      <c r="A55" s="19">
        <v>42644</v>
      </c>
      <c r="B55" s="20">
        <v>17.372245694398917</v>
      </c>
      <c r="C55" s="20">
        <v>15.443405049481825</v>
      </c>
      <c r="D55" s="20">
        <v>14.681708599856554</v>
      </c>
      <c r="E55" s="20">
        <v>14.166379940190547</v>
      </c>
      <c r="F55" s="20">
        <v>14.355042688483094</v>
      </c>
      <c r="G55" s="20">
        <v>13.713628942259069</v>
      </c>
      <c r="H55" s="20">
        <v>16.929427632693848</v>
      </c>
      <c r="I55" s="20">
        <v>21.223193631788654</v>
      </c>
      <c r="J55" s="20">
        <v>25.262012673996356</v>
      </c>
      <c r="K55" s="20">
        <v>27.966046721612344</v>
      </c>
      <c r="L55" s="20">
        <v>29.763222965268451</v>
      </c>
      <c r="M55" s="20">
        <v>30.870900369232999</v>
      </c>
      <c r="N55" s="20">
        <v>30.533358216671452</v>
      </c>
      <c r="O55" s="20">
        <v>28.068409151687376</v>
      </c>
      <c r="P55" s="20">
        <v>25.14442920925158</v>
      </c>
      <c r="Q55" s="20">
        <v>24.084694545988665</v>
      </c>
      <c r="R55" s="20">
        <v>23.326113125454722</v>
      </c>
      <c r="S55" s="20">
        <v>25.664737922343022</v>
      </c>
      <c r="T55" s="20">
        <v>31.605531454311436</v>
      </c>
      <c r="U55" s="20">
        <v>31.700566663787249</v>
      </c>
      <c r="V55" s="20">
        <v>29.791827343802147</v>
      </c>
      <c r="W55" s="20">
        <v>27.213186937648796</v>
      </c>
      <c r="X55" s="20">
        <v>24.352136843142098</v>
      </c>
      <c r="Y55" s="20">
        <v>21.370244256291407</v>
      </c>
      <c r="Z55" s="16">
        <f t="shared" si="2"/>
        <v>564.60245057964255</v>
      </c>
      <c r="AA55" s="21">
        <v>5</v>
      </c>
      <c r="AB55" s="16">
        <f t="shared" si="3"/>
        <v>2823.0122528982129</v>
      </c>
    </row>
    <row r="56" spans="1:28" ht="12.75" x14ac:dyDescent="0.2">
      <c r="A56" s="19">
        <v>42675</v>
      </c>
      <c r="B56" s="20">
        <v>17.621934974410483</v>
      </c>
      <c r="C56" s="20">
        <v>15.863289481536164</v>
      </c>
      <c r="D56" s="20">
        <v>14.999631197106829</v>
      </c>
      <c r="E56" s="20">
        <v>14.563821652034864</v>
      </c>
      <c r="F56" s="20">
        <v>14.692545291195772</v>
      </c>
      <c r="G56" s="20">
        <v>13.720631906881444</v>
      </c>
      <c r="H56" s="20">
        <v>17.283865692919218</v>
      </c>
      <c r="I56" s="20">
        <v>22.10440889829702</v>
      </c>
      <c r="J56" s="20">
        <v>25.873023104083703</v>
      </c>
      <c r="K56" s="20">
        <v>28.749734518091618</v>
      </c>
      <c r="L56" s="20">
        <v>30.728001481414601</v>
      </c>
      <c r="M56" s="20">
        <v>31.690850091316712</v>
      </c>
      <c r="N56" s="20">
        <v>31.483783557505372</v>
      </c>
      <c r="O56" s="20">
        <v>29.17728160754217</v>
      </c>
      <c r="P56" s="20">
        <v>26.580671976975932</v>
      </c>
      <c r="Q56" s="20">
        <v>25.434265316226302</v>
      </c>
      <c r="R56" s="20">
        <v>24.744076466936889</v>
      </c>
      <c r="S56" s="20">
        <v>26.967931104977009</v>
      </c>
      <c r="T56" s="20">
        <v>32.888018163170329</v>
      </c>
      <c r="U56" s="20">
        <v>32.571963646008719</v>
      </c>
      <c r="V56" s="20">
        <v>30.838789652157594</v>
      </c>
      <c r="W56" s="20">
        <v>28.040099372115744</v>
      </c>
      <c r="X56" s="20">
        <v>25.135554879011643</v>
      </c>
      <c r="Y56" s="20">
        <v>22.265247561252799</v>
      </c>
      <c r="Z56" s="16">
        <f t="shared" si="2"/>
        <v>584.01942159316889</v>
      </c>
      <c r="AA56" s="21">
        <v>4</v>
      </c>
      <c r="AB56" s="16">
        <f t="shared" si="3"/>
        <v>2336.0776863726755</v>
      </c>
    </row>
    <row r="57" spans="1:28" ht="12.75" x14ac:dyDescent="0.2">
      <c r="A57" s="19">
        <v>42705</v>
      </c>
      <c r="B57" s="20">
        <v>20.35704324851017</v>
      </c>
      <c r="C57" s="20">
        <v>17.938698563496722</v>
      </c>
      <c r="D57" s="20">
        <v>16.943155533496153</v>
      </c>
      <c r="E57" s="20">
        <v>16.480770254719982</v>
      </c>
      <c r="F57" s="20">
        <v>16.433328088122479</v>
      </c>
      <c r="G57" s="20">
        <v>17.113290289604695</v>
      </c>
      <c r="H57" s="20">
        <v>19.546088388915969</v>
      </c>
      <c r="I57" s="20">
        <v>22.687548156194616</v>
      </c>
      <c r="J57" s="20">
        <v>25.982651442229567</v>
      </c>
      <c r="K57" s="20">
        <v>29.602606228428609</v>
      </c>
      <c r="L57" s="20">
        <v>30.643777651507072</v>
      </c>
      <c r="M57" s="20">
        <v>31.236189218332694</v>
      </c>
      <c r="N57" s="20">
        <v>30.772767552768176</v>
      </c>
      <c r="O57" s="20">
        <v>28.881720018071025</v>
      </c>
      <c r="P57" s="20">
        <v>26.655756964681469</v>
      </c>
      <c r="Q57" s="20">
        <v>26.088096002897867</v>
      </c>
      <c r="R57" s="20">
        <v>25.626002997588682</v>
      </c>
      <c r="S57" s="20">
        <v>27.596510682215282</v>
      </c>
      <c r="T57" s="20">
        <v>35.198274619009084</v>
      </c>
      <c r="U57" s="20">
        <v>37.34766775086679</v>
      </c>
      <c r="V57" s="20">
        <v>35.876594748678237</v>
      </c>
      <c r="W57" s="20">
        <v>33.636854216620719</v>
      </c>
      <c r="X57" s="20">
        <v>30.543188180114143</v>
      </c>
      <c r="Y57" s="20">
        <v>26.513188797662025</v>
      </c>
      <c r="Z57" s="16">
        <f t="shared" si="2"/>
        <v>629.70176959473224</v>
      </c>
      <c r="AA57" s="21">
        <v>5</v>
      </c>
      <c r="AB57" s="16">
        <f t="shared" si="3"/>
        <v>3148.5088479736614</v>
      </c>
    </row>
    <row r="58" spans="1:28" x14ac:dyDescent="0.2">
      <c r="A58" s="25"/>
      <c r="AA58" s="23"/>
      <c r="AB58" s="2"/>
    </row>
    <row r="59" spans="1:28" ht="15.75" x14ac:dyDescent="0.25">
      <c r="A59" s="6" t="s">
        <v>31</v>
      </c>
      <c r="B59" s="7"/>
      <c r="C59" s="7"/>
      <c r="D59" s="7"/>
      <c r="E59" s="8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</row>
    <row r="60" spans="1:28" x14ac:dyDescent="0.2">
      <c r="AA60" s="23"/>
      <c r="AB60" s="2"/>
    </row>
    <row r="61" spans="1:28" ht="15.75" thickBot="1" x14ac:dyDescent="0.3">
      <c r="A61" s="10"/>
      <c r="B61" s="11" t="s">
        <v>3</v>
      </c>
      <c r="C61" s="11" t="s">
        <v>4</v>
      </c>
      <c r="D61" s="11" t="s">
        <v>5</v>
      </c>
      <c r="E61" s="11" t="s">
        <v>6</v>
      </c>
      <c r="F61" s="11" t="s">
        <v>7</v>
      </c>
      <c r="G61" s="11" t="s">
        <v>8</v>
      </c>
      <c r="H61" s="11" t="s">
        <v>9</v>
      </c>
      <c r="I61" s="11" t="s">
        <v>10</v>
      </c>
      <c r="J61" s="11" t="s">
        <v>11</v>
      </c>
      <c r="K61" s="11" t="s">
        <v>12</v>
      </c>
      <c r="L61" s="11" t="s">
        <v>13</v>
      </c>
      <c r="M61" s="11" t="s">
        <v>14</v>
      </c>
      <c r="N61" s="11" t="s">
        <v>15</v>
      </c>
      <c r="O61" s="11" t="s">
        <v>16</v>
      </c>
      <c r="P61" s="11" t="s">
        <v>17</v>
      </c>
      <c r="Q61" s="11" t="s">
        <v>18</v>
      </c>
      <c r="R61" s="11" t="s">
        <v>19</v>
      </c>
      <c r="S61" s="11" t="s">
        <v>20</v>
      </c>
      <c r="T61" s="11" t="s">
        <v>21</v>
      </c>
      <c r="U61" s="11" t="s">
        <v>22</v>
      </c>
      <c r="V61" s="11" t="s">
        <v>23</v>
      </c>
      <c r="W61" s="11" t="s">
        <v>24</v>
      </c>
      <c r="X61" s="11" t="s">
        <v>25</v>
      </c>
      <c r="Y61" s="11" t="s">
        <v>26</v>
      </c>
      <c r="Z61" s="12" t="s">
        <v>27</v>
      </c>
      <c r="AA61" s="13" t="s">
        <v>28</v>
      </c>
      <c r="AB61" s="14" t="s">
        <v>29</v>
      </c>
    </row>
    <row r="62" spans="1:28" ht="12.75" x14ac:dyDescent="0.2">
      <c r="A62" s="15">
        <v>42005</v>
      </c>
      <c r="B62" s="16">
        <v>20.21404503717903</v>
      </c>
      <c r="C62" s="16">
        <v>17.923708383377488</v>
      </c>
      <c r="D62" s="16">
        <v>16.492374618415859</v>
      </c>
      <c r="E62" s="16">
        <v>15.527466726341506</v>
      </c>
      <c r="F62" s="16">
        <v>14.7760995517108</v>
      </c>
      <c r="G62" s="16">
        <v>13.385501247657075</v>
      </c>
      <c r="H62" s="16">
        <v>12.241453303207923</v>
      </c>
      <c r="I62" s="16">
        <v>13.881443577452348</v>
      </c>
      <c r="J62" s="16">
        <v>16.030000029123315</v>
      </c>
      <c r="K62" s="16">
        <v>18.660434360243077</v>
      </c>
      <c r="L62" s="16">
        <v>19.261940095978748</v>
      </c>
      <c r="M62" s="16">
        <v>20.266960899680495</v>
      </c>
      <c r="N62" s="16">
        <v>21.82796451576888</v>
      </c>
      <c r="O62" s="16">
        <v>21.333670600030576</v>
      </c>
      <c r="P62" s="16">
        <v>18.792713587577712</v>
      </c>
      <c r="Q62" s="16">
        <v>17.552566997183565</v>
      </c>
      <c r="R62" s="16">
        <v>17.245239398977155</v>
      </c>
      <c r="S62" s="16">
        <v>18.707592389185681</v>
      </c>
      <c r="T62" s="16">
        <v>24.537780633439326</v>
      </c>
      <c r="U62" s="16">
        <v>28.428028134400137</v>
      </c>
      <c r="V62" s="16">
        <v>28.758824690859537</v>
      </c>
      <c r="W62" s="16">
        <v>26.638768113931597</v>
      </c>
      <c r="X62" s="16">
        <v>22.113145356208527</v>
      </c>
      <c r="Y62" s="16">
        <v>18.143105448183242</v>
      </c>
      <c r="Z62" s="16">
        <f>SUM(B62:Y62)</f>
        <v>462.74082769611363</v>
      </c>
      <c r="AA62" s="17">
        <v>5</v>
      </c>
      <c r="AB62" s="16">
        <f>+AA62*Z62</f>
        <v>2313.704138480568</v>
      </c>
    </row>
    <row r="63" spans="1:28" ht="12.75" x14ac:dyDescent="0.2">
      <c r="A63" s="15">
        <v>42036</v>
      </c>
      <c r="B63" s="16">
        <v>21.20344985553843</v>
      </c>
      <c r="C63" s="16">
        <v>18.807229241770887</v>
      </c>
      <c r="D63" s="16">
        <v>17.261116385548732</v>
      </c>
      <c r="E63" s="16">
        <v>16.237776500520322</v>
      </c>
      <c r="F63" s="16">
        <v>15.013949560659457</v>
      </c>
      <c r="G63" s="16">
        <v>11.534393904068429</v>
      </c>
      <c r="H63" s="16">
        <v>10.484010588779599</v>
      </c>
      <c r="I63" s="16">
        <v>13.127071088886362</v>
      </c>
      <c r="J63" s="16">
        <v>15.61945697214445</v>
      </c>
      <c r="K63" s="16">
        <v>17.662087986539134</v>
      </c>
      <c r="L63" s="16">
        <v>18.764511076943087</v>
      </c>
      <c r="M63" s="16">
        <v>20.228979653600213</v>
      </c>
      <c r="N63" s="16">
        <v>22.542812748095457</v>
      </c>
      <c r="O63" s="16">
        <v>21.87338299929095</v>
      </c>
      <c r="P63" s="16">
        <v>19.016478830985019</v>
      </c>
      <c r="Q63" s="16">
        <v>17.539464130347312</v>
      </c>
      <c r="R63" s="16">
        <v>17.142192937666238</v>
      </c>
      <c r="S63" s="16">
        <v>18.997631781031338</v>
      </c>
      <c r="T63" s="16">
        <v>25.625085469229518</v>
      </c>
      <c r="U63" s="16">
        <v>28.786452805877762</v>
      </c>
      <c r="V63" s="16">
        <v>29.116173837999238</v>
      </c>
      <c r="W63" s="16">
        <v>26.601536304028038</v>
      </c>
      <c r="X63" s="16">
        <v>22.959220113652258</v>
      </c>
      <c r="Y63" s="16">
        <v>19.344323827658489</v>
      </c>
      <c r="Z63" s="16">
        <f t="shared" ref="Z63:Z85" si="4">SUM(B63:Y63)</f>
        <v>465.4887886008608</v>
      </c>
      <c r="AA63" s="17">
        <v>4</v>
      </c>
      <c r="AB63" s="16">
        <f t="shared" ref="AB63:AB85" si="5">+AA63*Z63</f>
        <v>1861.9551544034432</v>
      </c>
    </row>
    <row r="64" spans="1:28" ht="12.75" x14ac:dyDescent="0.2">
      <c r="A64" s="15">
        <v>42064</v>
      </c>
      <c r="B64" s="16">
        <v>21.683863294800648</v>
      </c>
      <c r="C64" s="16">
        <v>19.296229528953788</v>
      </c>
      <c r="D64" s="16">
        <v>17.738899032677473</v>
      </c>
      <c r="E64" s="16">
        <v>16.646179996351705</v>
      </c>
      <c r="F64" s="16">
        <v>15.567859793105312</v>
      </c>
      <c r="G64" s="16">
        <v>12.517380299893015</v>
      </c>
      <c r="H64" s="16">
        <v>12.005988078483609</v>
      </c>
      <c r="I64" s="16">
        <v>14.286262631138158</v>
      </c>
      <c r="J64" s="16">
        <v>16.915505086569787</v>
      </c>
      <c r="K64" s="16">
        <v>19.155886726746708</v>
      </c>
      <c r="L64" s="16">
        <v>20.346024894841733</v>
      </c>
      <c r="M64" s="16">
        <v>21.878015764884321</v>
      </c>
      <c r="N64" s="16">
        <v>23.828434678818908</v>
      </c>
      <c r="O64" s="16">
        <v>23.056321643776354</v>
      </c>
      <c r="P64" s="16">
        <v>20.365657266780058</v>
      </c>
      <c r="Q64" s="16">
        <v>19.045237160833974</v>
      </c>
      <c r="R64" s="16">
        <v>18.65066993921571</v>
      </c>
      <c r="S64" s="16">
        <v>20.22356682687591</v>
      </c>
      <c r="T64" s="16">
        <v>26.467767055521879</v>
      </c>
      <c r="U64" s="16">
        <v>30.364652422453833</v>
      </c>
      <c r="V64" s="16">
        <v>30.566947686438073</v>
      </c>
      <c r="W64" s="16">
        <v>28.024417744806584</v>
      </c>
      <c r="X64" s="16">
        <v>24.215953504611903</v>
      </c>
      <c r="Y64" s="16">
        <v>20.113876725173483</v>
      </c>
      <c r="Z64" s="16">
        <f t="shared" si="4"/>
        <v>492.96159778375289</v>
      </c>
      <c r="AA64" s="17">
        <v>5</v>
      </c>
      <c r="AB64" s="16">
        <f t="shared" si="5"/>
        <v>2464.8079889187643</v>
      </c>
    </row>
    <row r="65" spans="1:28" ht="12.75" x14ac:dyDescent="0.2">
      <c r="A65" s="15">
        <v>42095</v>
      </c>
      <c r="B65" s="16">
        <v>21.821499860538086</v>
      </c>
      <c r="C65" s="16">
        <v>19.466911799249644</v>
      </c>
      <c r="D65" s="16">
        <v>17.923318402389494</v>
      </c>
      <c r="E65" s="16">
        <v>16.850035906475213</v>
      </c>
      <c r="F65" s="16">
        <v>15.866386587807956</v>
      </c>
      <c r="G65" s="16">
        <v>13.194488337785497</v>
      </c>
      <c r="H65" s="16">
        <v>12.574518254924977</v>
      </c>
      <c r="I65" s="16">
        <v>14.446292354480084</v>
      </c>
      <c r="J65" s="16">
        <v>16.927148765413516</v>
      </c>
      <c r="K65" s="16">
        <v>19.087110696319002</v>
      </c>
      <c r="L65" s="16">
        <v>20.475574909217816</v>
      </c>
      <c r="M65" s="16">
        <v>22.001820808365643</v>
      </c>
      <c r="N65" s="16">
        <v>23.952187290717085</v>
      </c>
      <c r="O65" s="16">
        <v>23.040344339332666</v>
      </c>
      <c r="P65" s="16">
        <v>20.317606761973817</v>
      </c>
      <c r="Q65" s="16">
        <v>18.983531569658428</v>
      </c>
      <c r="R65" s="16">
        <v>18.542543977511659</v>
      </c>
      <c r="S65" s="16">
        <v>19.994898168499148</v>
      </c>
      <c r="T65" s="16">
        <v>26.249340019364485</v>
      </c>
      <c r="U65" s="16">
        <v>30.634463049389304</v>
      </c>
      <c r="V65" s="16">
        <v>30.825214554096075</v>
      </c>
      <c r="W65" s="16">
        <v>28.201427654377543</v>
      </c>
      <c r="X65" s="16">
        <v>24.263018568176779</v>
      </c>
      <c r="Y65" s="16">
        <v>20.197759291798874</v>
      </c>
      <c r="Z65" s="16">
        <f t="shared" si="4"/>
        <v>495.83744192786287</v>
      </c>
      <c r="AA65" s="17">
        <v>6</v>
      </c>
      <c r="AB65" s="16">
        <f t="shared" si="5"/>
        <v>2975.024651567177</v>
      </c>
    </row>
    <row r="66" spans="1:28" ht="12.75" x14ac:dyDescent="0.2">
      <c r="A66" s="15">
        <v>42125</v>
      </c>
      <c r="B66" s="16">
        <v>20.28481394318014</v>
      </c>
      <c r="C66" s="16">
        <v>17.999078839006057</v>
      </c>
      <c r="D66" s="16">
        <v>16.606359745719264</v>
      </c>
      <c r="E66" s="16">
        <v>15.565790904886187</v>
      </c>
      <c r="F66" s="16">
        <v>14.505939355376482</v>
      </c>
      <c r="G66" s="16">
        <v>12.011315913218501</v>
      </c>
      <c r="H66" s="16">
        <v>11.197696892795786</v>
      </c>
      <c r="I66" s="16">
        <v>12.831374205758305</v>
      </c>
      <c r="J66" s="16">
        <v>15.032684417675839</v>
      </c>
      <c r="K66" s="16">
        <v>16.928130924289665</v>
      </c>
      <c r="L66" s="16">
        <v>18.003004929964245</v>
      </c>
      <c r="M66" s="16">
        <v>19.362943660843232</v>
      </c>
      <c r="N66" s="16">
        <v>21.337156864894709</v>
      </c>
      <c r="O66" s="16">
        <v>20.724922511496484</v>
      </c>
      <c r="P66" s="16">
        <v>18.173426416443053</v>
      </c>
      <c r="Q66" s="16">
        <v>16.824320309411082</v>
      </c>
      <c r="R66" s="16">
        <v>16.426271939984897</v>
      </c>
      <c r="S66" s="16">
        <v>17.668140284319207</v>
      </c>
      <c r="T66" s="16">
        <v>23.696464415441753</v>
      </c>
      <c r="U66" s="16">
        <v>27.846773699174264</v>
      </c>
      <c r="V66" s="16">
        <v>28.428422758787391</v>
      </c>
      <c r="W66" s="16">
        <v>26.03540772246421</v>
      </c>
      <c r="X66" s="16">
        <v>22.30737953120336</v>
      </c>
      <c r="Y66" s="16">
        <v>18.544133364604608</v>
      </c>
      <c r="Z66" s="16">
        <f t="shared" si="4"/>
        <v>448.34195355093863</v>
      </c>
      <c r="AA66" s="17">
        <v>6</v>
      </c>
      <c r="AB66" s="16">
        <f t="shared" si="5"/>
        <v>2690.0517213056319</v>
      </c>
    </row>
    <row r="67" spans="1:28" ht="12.75" x14ac:dyDescent="0.2">
      <c r="A67" s="15">
        <v>42156</v>
      </c>
      <c r="B67" s="16">
        <v>19.519064975638774</v>
      </c>
      <c r="C67" s="16">
        <v>17.334511423708054</v>
      </c>
      <c r="D67" s="16">
        <v>15.969554972619816</v>
      </c>
      <c r="E67" s="16">
        <v>14.96892617662272</v>
      </c>
      <c r="F67" s="16">
        <v>14.017777653236463</v>
      </c>
      <c r="G67" s="16">
        <v>11.77737831141712</v>
      </c>
      <c r="H67" s="16">
        <v>10.839297719703394</v>
      </c>
      <c r="I67" s="16">
        <v>12.205860693125894</v>
      </c>
      <c r="J67" s="16">
        <v>14.225751662978666</v>
      </c>
      <c r="K67" s="16">
        <v>15.971889415454189</v>
      </c>
      <c r="L67" s="16">
        <v>16.792664026964356</v>
      </c>
      <c r="M67" s="16">
        <v>18.057914958256728</v>
      </c>
      <c r="N67" s="16">
        <v>19.920785995447101</v>
      </c>
      <c r="O67" s="16">
        <v>19.398688296302556</v>
      </c>
      <c r="P67" s="16">
        <v>16.931721118565804</v>
      </c>
      <c r="Q67" s="16">
        <v>15.686311049423676</v>
      </c>
      <c r="R67" s="16">
        <v>15.34620034694847</v>
      </c>
      <c r="S67" s="16">
        <v>16.681460344669389</v>
      </c>
      <c r="T67" s="16">
        <v>23.09019538227513</v>
      </c>
      <c r="U67" s="16">
        <v>26.535562556273671</v>
      </c>
      <c r="V67" s="16">
        <v>26.911423802642627</v>
      </c>
      <c r="W67" s="16">
        <v>24.683128968062974</v>
      </c>
      <c r="X67" s="16">
        <v>21.157919509700125</v>
      </c>
      <c r="Y67" s="16">
        <v>17.621248312545958</v>
      </c>
      <c r="Z67" s="16">
        <f t="shared" si="4"/>
        <v>425.64523767258368</v>
      </c>
      <c r="AA67" s="17">
        <v>4</v>
      </c>
      <c r="AB67" s="16">
        <f t="shared" si="5"/>
        <v>1702.5809506903347</v>
      </c>
    </row>
    <row r="68" spans="1:28" ht="12.75" x14ac:dyDescent="0.2">
      <c r="A68" s="15">
        <v>42186</v>
      </c>
      <c r="B68" s="16">
        <v>20.369391527851622</v>
      </c>
      <c r="C68" s="16">
        <v>18.155109205090383</v>
      </c>
      <c r="D68" s="16">
        <v>16.709280295663994</v>
      </c>
      <c r="E68" s="16">
        <v>15.663488962259528</v>
      </c>
      <c r="F68" s="16">
        <v>14.630858962111434</v>
      </c>
      <c r="G68" s="16">
        <v>12.221908029267132</v>
      </c>
      <c r="H68" s="16">
        <v>11.284365889712983</v>
      </c>
      <c r="I68" s="16">
        <v>12.584764908140722</v>
      </c>
      <c r="J68" s="16">
        <v>14.55981289448396</v>
      </c>
      <c r="K68" s="16">
        <v>16.42143274884322</v>
      </c>
      <c r="L68" s="16">
        <v>17.271174338997675</v>
      </c>
      <c r="M68" s="16">
        <v>18.494624739241573</v>
      </c>
      <c r="N68" s="16">
        <v>20.690901278196531</v>
      </c>
      <c r="O68" s="16">
        <v>20.087969203582443</v>
      </c>
      <c r="P68" s="16">
        <v>17.300412411947153</v>
      </c>
      <c r="Q68" s="16">
        <v>16.086061412912866</v>
      </c>
      <c r="R68" s="16">
        <v>15.706675121439087</v>
      </c>
      <c r="S68" s="16">
        <v>17.585428984303544</v>
      </c>
      <c r="T68" s="16">
        <v>24.454601671798319</v>
      </c>
      <c r="U68" s="16">
        <v>27.5219115161064</v>
      </c>
      <c r="V68" s="16">
        <v>27.888674755950937</v>
      </c>
      <c r="W68" s="16">
        <v>25.436286744361233</v>
      </c>
      <c r="X68" s="16">
        <v>21.730979287640711</v>
      </c>
      <c r="Y68" s="16">
        <v>18.211268693082026</v>
      </c>
      <c r="Z68" s="16">
        <f t="shared" si="4"/>
        <v>441.06738358298549</v>
      </c>
      <c r="AA68" s="17">
        <v>4</v>
      </c>
      <c r="AB68" s="16">
        <f t="shared" si="5"/>
        <v>1764.2695343319419</v>
      </c>
    </row>
    <row r="69" spans="1:28" ht="12.75" x14ac:dyDescent="0.2">
      <c r="A69" s="15">
        <v>42217</v>
      </c>
      <c r="B69" s="16">
        <v>20.033612760760292</v>
      </c>
      <c r="C69" s="16">
        <v>17.795240456836812</v>
      </c>
      <c r="D69" s="16">
        <v>16.357525293777346</v>
      </c>
      <c r="E69" s="16">
        <v>15.368496293042826</v>
      </c>
      <c r="F69" s="16">
        <v>14.400550181773301</v>
      </c>
      <c r="G69" s="16">
        <v>11.731168728567829</v>
      </c>
      <c r="H69" s="16">
        <v>10.880140720260369</v>
      </c>
      <c r="I69" s="16">
        <v>12.471783794562347</v>
      </c>
      <c r="J69" s="16">
        <v>14.559777165598566</v>
      </c>
      <c r="K69" s="16">
        <v>16.478593428096254</v>
      </c>
      <c r="L69" s="16">
        <v>17.432157765739049</v>
      </c>
      <c r="M69" s="16">
        <v>18.749494036417595</v>
      </c>
      <c r="N69" s="16">
        <v>20.747424461385219</v>
      </c>
      <c r="O69" s="16">
        <v>20.129150719713291</v>
      </c>
      <c r="P69" s="16">
        <v>17.531729365899491</v>
      </c>
      <c r="Q69" s="16">
        <v>16.257025978203448</v>
      </c>
      <c r="R69" s="16">
        <v>16.026880970410005</v>
      </c>
      <c r="S69" s="16">
        <v>17.699986254346754</v>
      </c>
      <c r="T69" s="16">
        <v>23.867851388159277</v>
      </c>
      <c r="U69" s="16">
        <v>27.448416978927792</v>
      </c>
      <c r="V69" s="16">
        <v>27.715466372947951</v>
      </c>
      <c r="W69" s="16">
        <v>25.301584979527689</v>
      </c>
      <c r="X69" s="16">
        <v>21.459799488205281</v>
      </c>
      <c r="Y69" s="16">
        <v>17.975868912416502</v>
      </c>
      <c r="Z69" s="16">
        <f t="shared" si="4"/>
        <v>438.41972649557533</v>
      </c>
      <c r="AA69" s="17">
        <v>6</v>
      </c>
      <c r="AB69" s="16">
        <f t="shared" si="5"/>
        <v>2630.518358973452</v>
      </c>
    </row>
    <row r="70" spans="1:28" ht="12.75" x14ac:dyDescent="0.2">
      <c r="A70" s="15">
        <v>42248</v>
      </c>
      <c r="B70" s="16">
        <v>20.819707853899768</v>
      </c>
      <c r="C70" s="16">
        <v>18.449124904368684</v>
      </c>
      <c r="D70" s="16">
        <v>16.942172342158965</v>
      </c>
      <c r="E70" s="16">
        <v>15.864608097711931</v>
      </c>
      <c r="F70" s="16">
        <v>14.748981267969141</v>
      </c>
      <c r="G70" s="16">
        <v>11.828392435654218</v>
      </c>
      <c r="H70" s="16">
        <v>10.680418533540957</v>
      </c>
      <c r="I70" s="16">
        <v>12.301404595353723</v>
      </c>
      <c r="J70" s="16">
        <v>14.413759485557712</v>
      </c>
      <c r="K70" s="16">
        <v>16.388468173445354</v>
      </c>
      <c r="L70" s="16">
        <v>17.319311990608288</v>
      </c>
      <c r="M70" s="16">
        <v>18.684442624599026</v>
      </c>
      <c r="N70" s="16">
        <v>21.085121424935686</v>
      </c>
      <c r="O70" s="16">
        <v>20.317548956381398</v>
      </c>
      <c r="P70" s="16">
        <v>17.538120217422026</v>
      </c>
      <c r="Q70" s="16">
        <v>15.962409903340854</v>
      </c>
      <c r="R70" s="16">
        <v>15.572107876657643</v>
      </c>
      <c r="S70" s="16">
        <v>16.82277708020073</v>
      </c>
      <c r="T70" s="16">
        <v>22.681593626249043</v>
      </c>
      <c r="U70" s="16">
        <v>27.99029543327331</v>
      </c>
      <c r="V70" s="16">
        <v>28.616764726728753</v>
      </c>
      <c r="W70" s="16">
        <v>26.27825511331416</v>
      </c>
      <c r="X70" s="16">
        <v>22.407575862317106</v>
      </c>
      <c r="Y70" s="16">
        <v>18.808376384045939</v>
      </c>
      <c r="Z70" s="16">
        <f t="shared" si="4"/>
        <v>442.52173890973449</v>
      </c>
      <c r="AA70" s="17">
        <v>4</v>
      </c>
      <c r="AB70" s="16">
        <f t="shared" si="5"/>
        <v>1770.086955638938</v>
      </c>
    </row>
    <row r="71" spans="1:28" ht="12.75" x14ac:dyDescent="0.2">
      <c r="A71" s="15">
        <v>42278</v>
      </c>
      <c r="B71" s="16">
        <v>20.600096681817945</v>
      </c>
      <c r="C71" s="16">
        <v>18.273225931778573</v>
      </c>
      <c r="D71" s="16">
        <v>16.747153971684384</v>
      </c>
      <c r="E71" s="16">
        <v>15.662840845080963</v>
      </c>
      <c r="F71" s="16">
        <v>14.529390757534051</v>
      </c>
      <c r="G71" s="16">
        <v>11.97544674323877</v>
      </c>
      <c r="H71" s="16">
        <v>10.732546822826674</v>
      </c>
      <c r="I71" s="16">
        <v>12.110484093252754</v>
      </c>
      <c r="J71" s="16">
        <v>14.236868178656765</v>
      </c>
      <c r="K71" s="16">
        <v>16.265899401809019</v>
      </c>
      <c r="L71" s="16">
        <v>17.342458159136253</v>
      </c>
      <c r="M71" s="16">
        <v>18.626737886303658</v>
      </c>
      <c r="N71" s="16">
        <v>20.771356454520483</v>
      </c>
      <c r="O71" s="16">
        <v>20.218414803023173</v>
      </c>
      <c r="P71" s="16">
        <v>17.55095741108385</v>
      </c>
      <c r="Q71" s="16">
        <v>16.193052415091739</v>
      </c>
      <c r="R71" s="16">
        <v>15.671703572979382</v>
      </c>
      <c r="S71" s="16">
        <v>15.910735747628598</v>
      </c>
      <c r="T71" s="16">
        <v>21.216124416119481</v>
      </c>
      <c r="U71" s="16">
        <v>27.272363368828938</v>
      </c>
      <c r="V71" s="16">
        <v>27.900951309028091</v>
      </c>
      <c r="W71" s="16">
        <v>25.686714803552039</v>
      </c>
      <c r="X71" s="16">
        <v>22.047439054883583</v>
      </c>
      <c r="Y71" s="16">
        <v>18.637454653440379</v>
      </c>
      <c r="Z71" s="16">
        <f t="shared" si="4"/>
        <v>436.18041748329955</v>
      </c>
      <c r="AA71" s="17">
        <v>4</v>
      </c>
      <c r="AB71" s="16">
        <f t="shared" si="5"/>
        <v>1744.7216699331982</v>
      </c>
    </row>
    <row r="72" spans="1:28" ht="12.75" x14ac:dyDescent="0.2">
      <c r="A72" s="15">
        <v>42309</v>
      </c>
      <c r="B72" s="16">
        <v>21.020680356765745</v>
      </c>
      <c r="C72" s="16">
        <v>18.69979902986163</v>
      </c>
      <c r="D72" s="16">
        <v>17.17877647309891</v>
      </c>
      <c r="E72" s="16">
        <v>16.161639530854352</v>
      </c>
      <c r="F72" s="16">
        <v>15.160731407992092</v>
      </c>
      <c r="G72" s="16">
        <v>12.932258943261889</v>
      </c>
      <c r="H72" s="16">
        <v>11.882218833854022</v>
      </c>
      <c r="I72" s="16">
        <v>13.511602683260266</v>
      </c>
      <c r="J72" s="16">
        <v>15.922792408876896</v>
      </c>
      <c r="K72" s="16">
        <v>17.995792429404919</v>
      </c>
      <c r="L72" s="16">
        <v>19.013547451203767</v>
      </c>
      <c r="M72" s="16">
        <v>20.334017979828801</v>
      </c>
      <c r="N72" s="16">
        <v>22.232065492690118</v>
      </c>
      <c r="O72" s="16">
        <v>21.47994349514703</v>
      </c>
      <c r="P72" s="16">
        <v>18.956812116804681</v>
      </c>
      <c r="Q72" s="16">
        <v>17.641615617095745</v>
      </c>
      <c r="R72" s="16">
        <v>17.020506542715783</v>
      </c>
      <c r="S72" s="16">
        <v>17.06120537373074</v>
      </c>
      <c r="T72" s="16">
        <v>22.873085569036757</v>
      </c>
      <c r="U72" s="16">
        <v>28.806816313991863</v>
      </c>
      <c r="V72" s="16">
        <v>29.234839532133513</v>
      </c>
      <c r="W72" s="16">
        <v>26.846213578807838</v>
      </c>
      <c r="X72" s="16">
        <v>22.875438292609385</v>
      </c>
      <c r="Y72" s="16">
        <v>19.106915612764606</v>
      </c>
      <c r="Z72" s="16">
        <f t="shared" si="4"/>
        <v>463.94931506579138</v>
      </c>
      <c r="AA72" s="17">
        <v>5</v>
      </c>
      <c r="AB72" s="16">
        <f t="shared" si="5"/>
        <v>2319.7465753289571</v>
      </c>
    </row>
    <row r="73" spans="1:28" ht="12.75" x14ac:dyDescent="0.2">
      <c r="A73" s="15">
        <v>42339</v>
      </c>
      <c r="B73" s="16">
        <v>22.777891222053302</v>
      </c>
      <c r="C73" s="16">
        <v>20.548294491961411</v>
      </c>
      <c r="D73" s="16">
        <v>19.18409647485797</v>
      </c>
      <c r="E73" s="16">
        <v>18.120220802275981</v>
      </c>
      <c r="F73" s="16">
        <v>17.389357691598075</v>
      </c>
      <c r="G73" s="16">
        <v>16.207961118322292</v>
      </c>
      <c r="H73" s="16">
        <v>15.477774413438382</v>
      </c>
      <c r="I73" s="16">
        <v>16.639340879582694</v>
      </c>
      <c r="J73" s="16">
        <v>19.063810210220488</v>
      </c>
      <c r="K73" s="16">
        <v>21.409978338653815</v>
      </c>
      <c r="L73" s="16">
        <v>22.641959345680327</v>
      </c>
      <c r="M73" s="16">
        <v>24.065194289018557</v>
      </c>
      <c r="N73" s="16">
        <v>25.555361331123894</v>
      </c>
      <c r="O73" s="16">
        <v>24.94295234616412</v>
      </c>
      <c r="P73" s="16">
        <v>22.477282743066251</v>
      </c>
      <c r="Q73" s="16">
        <v>21.314046078963685</v>
      </c>
      <c r="R73" s="16">
        <v>20.811584653317041</v>
      </c>
      <c r="S73" s="16">
        <v>21.855419274462911</v>
      </c>
      <c r="T73" s="16">
        <v>26.000343293818347</v>
      </c>
      <c r="U73" s="16">
        <v>30.848846825192538</v>
      </c>
      <c r="V73" s="16">
        <v>30.467734757208017</v>
      </c>
      <c r="W73" s="16">
        <v>27.846908063428877</v>
      </c>
      <c r="X73" s="16">
        <v>23.641992472138899</v>
      </c>
      <c r="Y73" s="16">
        <v>19.80367046511563</v>
      </c>
      <c r="Z73" s="16">
        <f t="shared" si="4"/>
        <v>529.09202158166352</v>
      </c>
      <c r="AA73" s="17">
        <v>6</v>
      </c>
      <c r="AB73" s="16">
        <f t="shared" si="5"/>
        <v>3174.5521294899809</v>
      </c>
    </row>
    <row r="74" spans="1:28" ht="12.75" x14ac:dyDescent="0.2">
      <c r="A74" s="19">
        <v>42370</v>
      </c>
      <c r="B74" s="20">
        <v>19.331324877866383</v>
      </c>
      <c r="C74" s="20">
        <v>17.131602515330908</v>
      </c>
      <c r="D74" s="20">
        <v>15.744492701864328</v>
      </c>
      <c r="E74" s="20">
        <v>14.796838644875391</v>
      </c>
      <c r="F74" s="20">
        <v>14.027242100665335</v>
      </c>
      <c r="G74" s="20">
        <v>12.595421799072202</v>
      </c>
      <c r="H74" s="20">
        <v>11.327223744663486</v>
      </c>
      <c r="I74" s="20">
        <v>12.861718055417393</v>
      </c>
      <c r="J74" s="20">
        <v>14.873678311220429</v>
      </c>
      <c r="K74" s="20">
        <v>17.40910882837866</v>
      </c>
      <c r="L74" s="20">
        <v>17.91325699847102</v>
      </c>
      <c r="M74" s="20">
        <v>18.846799805143039</v>
      </c>
      <c r="N74" s="20">
        <v>20.42281968283061</v>
      </c>
      <c r="O74" s="20">
        <v>19.984135829700875</v>
      </c>
      <c r="P74" s="20">
        <v>17.489539851853674</v>
      </c>
      <c r="Q74" s="20">
        <v>16.276340251113115</v>
      </c>
      <c r="R74" s="20">
        <v>15.979828070607164</v>
      </c>
      <c r="S74" s="20">
        <v>17.393197334229946</v>
      </c>
      <c r="T74" s="20">
        <v>22.998270916659934</v>
      </c>
      <c r="U74" s="20">
        <v>26.747654910265567</v>
      </c>
      <c r="V74" s="20">
        <v>27.157384523966964</v>
      </c>
      <c r="W74" s="20">
        <v>25.211416438598381</v>
      </c>
      <c r="X74" s="20">
        <v>20.896739005634117</v>
      </c>
      <c r="Y74" s="20">
        <v>17.150977575404557</v>
      </c>
      <c r="Z74" s="16">
        <f t="shared" si="4"/>
        <v>434.56701277383348</v>
      </c>
      <c r="AA74" s="21">
        <v>6</v>
      </c>
      <c r="AB74" s="16">
        <f t="shared" si="5"/>
        <v>2607.4020766430008</v>
      </c>
    </row>
    <row r="75" spans="1:28" ht="12.75" x14ac:dyDescent="0.2">
      <c r="A75" s="19">
        <v>42401</v>
      </c>
      <c r="B75" s="20">
        <v>20.613751209562903</v>
      </c>
      <c r="C75" s="20">
        <v>18.261437865929167</v>
      </c>
      <c r="D75" s="20">
        <v>16.726012800949086</v>
      </c>
      <c r="E75" s="20">
        <v>15.695886240127903</v>
      </c>
      <c r="F75" s="20">
        <v>14.385291977002828</v>
      </c>
      <c r="G75" s="20">
        <v>10.640519848985987</v>
      </c>
      <c r="H75" s="20">
        <v>9.3973141316656186</v>
      </c>
      <c r="I75" s="20">
        <v>12.020174501029175</v>
      </c>
      <c r="J75" s="20">
        <v>14.405744982054122</v>
      </c>
      <c r="K75" s="20">
        <v>16.363382083757173</v>
      </c>
      <c r="L75" s="20">
        <v>17.376250993715018</v>
      </c>
      <c r="M75" s="20">
        <v>18.798118537496133</v>
      </c>
      <c r="N75" s="20">
        <v>21.245247883188188</v>
      </c>
      <c r="O75" s="20">
        <v>20.620679633176405</v>
      </c>
      <c r="P75" s="20">
        <v>17.70361561727357</v>
      </c>
      <c r="Q75" s="20">
        <v>16.205293307492408</v>
      </c>
      <c r="R75" s="20">
        <v>15.801000824680356</v>
      </c>
      <c r="S75" s="20">
        <v>17.656527556263178</v>
      </c>
      <c r="T75" s="20">
        <v>24.193931821931642</v>
      </c>
      <c r="U75" s="20">
        <v>27.245144751442925</v>
      </c>
      <c r="V75" s="20">
        <v>27.702195860293696</v>
      </c>
      <c r="W75" s="20">
        <v>25.335309232792131</v>
      </c>
      <c r="X75" s="20">
        <v>21.935960996069895</v>
      </c>
      <c r="Y75" s="20">
        <v>18.562838624482115</v>
      </c>
      <c r="Z75" s="16">
        <f t="shared" si="4"/>
        <v>438.89163128136164</v>
      </c>
      <c r="AA75" s="21">
        <v>4</v>
      </c>
      <c r="AB75" s="16">
        <f t="shared" si="5"/>
        <v>1755.5665251254466</v>
      </c>
    </row>
    <row r="76" spans="1:28" ht="12.75" x14ac:dyDescent="0.2">
      <c r="A76" s="19">
        <v>42430</v>
      </c>
      <c r="B76" s="20">
        <v>20.851683461309456</v>
      </c>
      <c r="C76" s="20">
        <v>18.546766691129996</v>
      </c>
      <c r="D76" s="20">
        <v>17.031119903285493</v>
      </c>
      <c r="E76" s="20">
        <v>15.953695442518322</v>
      </c>
      <c r="F76" s="20">
        <v>14.850312043619844</v>
      </c>
      <c r="G76" s="20">
        <v>11.723409456844056</v>
      </c>
      <c r="H76" s="20">
        <v>11.100540741135028</v>
      </c>
      <c r="I76" s="20">
        <v>13.287064699737762</v>
      </c>
      <c r="J76" s="20">
        <v>15.79134123197789</v>
      </c>
      <c r="K76" s="20">
        <v>17.930586778358435</v>
      </c>
      <c r="L76" s="20">
        <v>19.036411972905654</v>
      </c>
      <c r="M76" s="20">
        <v>20.509605630371532</v>
      </c>
      <c r="N76" s="20">
        <v>22.48651989780825</v>
      </c>
      <c r="O76" s="20">
        <v>21.764616421466737</v>
      </c>
      <c r="P76" s="20">
        <v>19.113868926329186</v>
      </c>
      <c r="Q76" s="20">
        <v>17.817651601165867</v>
      </c>
      <c r="R76" s="20">
        <v>17.430672226895471</v>
      </c>
      <c r="S76" s="20">
        <v>18.959500614275619</v>
      </c>
      <c r="T76" s="20">
        <v>24.996008789022209</v>
      </c>
      <c r="U76" s="20">
        <v>28.757313275091349</v>
      </c>
      <c r="V76" s="20">
        <v>29.034245143713363</v>
      </c>
      <c r="W76" s="20">
        <v>26.645365123881813</v>
      </c>
      <c r="X76" s="20">
        <v>23.066390066598821</v>
      </c>
      <c r="Y76" s="20">
        <v>19.186884340915022</v>
      </c>
      <c r="Z76" s="16">
        <f t="shared" si="4"/>
        <v>465.87157448035714</v>
      </c>
      <c r="AA76" s="21">
        <v>6</v>
      </c>
      <c r="AB76" s="16">
        <f t="shared" si="5"/>
        <v>2795.2294468821428</v>
      </c>
    </row>
    <row r="77" spans="1:28" ht="12.75" x14ac:dyDescent="0.2">
      <c r="A77" s="19">
        <v>42461</v>
      </c>
      <c r="B77" s="20">
        <v>21.222966024183215</v>
      </c>
      <c r="C77" s="20">
        <v>18.911221934428387</v>
      </c>
      <c r="D77" s="20">
        <v>17.35753749723769</v>
      </c>
      <c r="E77" s="20">
        <v>16.250066260575863</v>
      </c>
      <c r="F77" s="20">
        <v>15.130281990506097</v>
      </c>
      <c r="G77" s="20">
        <v>12.075239741025563</v>
      </c>
      <c r="H77" s="20">
        <v>11.141980512968152</v>
      </c>
      <c r="I77" s="20">
        <v>12.874353029121</v>
      </c>
      <c r="J77" s="20">
        <v>15.179979365721799</v>
      </c>
      <c r="K77" s="20">
        <v>17.216056740318461</v>
      </c>
      <c r="L77" s="20">
        <v>18.491987177428566</v>
      </c>
      <c r="M77" s="20">
        <v>19.979137174660483</v>
      </c>
      <c r="N77" s="20">
        <v>22.150759506404718</v>
      </c>
      <c r="O77" s="20">
        <v>21.297935393341408</v>
      </c>
      <c r="P77" s="20">
        <v>18.480126758292439</v>
      </c>
      <c r="Q77" s="20">
        <v>17.118505314303313</v>
      </c>
      <c r="R77" s="20">
        <v>16.659244847822766</v>
      </c>
      <c r="S77" s="20">
        <v>18.092309855650104</v>
      </c>
      <c r="T77" s="20">
        <v>24.227101932676028</v>
      </c>
      <c r="U77" s="20">
        <v>28.647490364582929</v>
      </c>
      <c r="V77" s="20">
        <v>29.060872590421052</v>
      </c>
      <c r="W77" s="20">
        <v>26.627514881455699</v>
      </c>
      <c r="X77" s="20">
        <v>22.972524909090577</v>
      </c>
      <c r="Y77" s="20">
        <v>19.175739931859486</v>
      </c>
      <c r="Z77" s="16">
        <f t="shared" si="4"/>
        <v>460.3409337340758</v>
      </c>
      <c r="AA77" s="21">
        <v>4</v>
      </c>
      <c r="AB77" s="16">
        <f t="shared" si="5"/>
        <v>1841.3637349363032</v>
      </c>
    </row>
    <row r="78" spans="1:28" ht="12.75" x14ac:dyDescent="0.2">
      <c r="A78" s="19">
        <v>42491</v>
      </c>
      <c r="B78" s="20">
        <v>19.584737827634001</v>
      </c>
      <c r="C78" s="20">
        <v>17.352130658189473</v>
      </c>
      <c r="D78" s="20">
        <v>15.97194395757225</v>
      </c>
      <c r="E78" s="20">
        <v>14.910743469827587</v>
      </c>
      <c r="F78" s="20">
        <v>13.739312684656287</v>
      </c>
      <c r="G78" s="20">
        <v>10.948937240063506</v>
      </c>
      <c r="H78" s="20">
        <v>9.9332910063377344</v>
      </c>
      <c r="I78" s="20">
        <v>11.512213038065275</v>
      </c>
      <c r="J78" s="20">
        <v>13.581933694311981</v>
      </c>
      <c r="K78" s="20">
        <v>15.366947559758227</v>
      </c>
      <c r="L78" s="20">
        <v>16.314758980003308</v>
      </c>
      <c r="M78" s="20">
        <v>17.605689335186643</v>
      </c>
      <c r="N78" s="20">
        <v>19.734276890151001</v>
      </c>
      <c r="O78" s="20">
        <v>19.170170693799097</v>
      </c>
      <c r="P78" s="20">
        <v>16.533526441278561</v>
      </c>
      <c r="Q78" s="20">
        <v>15.164873242951584</v>
      </c>
      <c r="R78" s="20">
        <v>14.733104673698625</v>
      </c>
      <c r="S78" s="20">
        <v>15.917469062149852</v>
      </c>
      <c r="T78" s="20">
        <v>21.815385501647228</v>
      </c>
      <c r="U78" s="20">
        <v>25.9080208615819</v>
      </c>
      <c r="V78" s="20">
        <v>26.692915620597564</v>
      </c>
      <c r="W78" s="20">
        <v>24.485093357518632</v>
      </c>
      <c r="X78" s="20">
        <v>21.084074735134983</v>
      </c>
      <c r="Y78" s="20">
        <v>17.627990503488903</v>
      </c>
      <c r="Z78" s="16">
        <f t="shared" si="4"/>
        <v>415.68954103560424</v>
      </c>
      <c r="AA78" s="21">
        <v>5</v>
      </c>
      <c r="AB78" s="16">
        <f t="shared" si="5"/>
        <v>2078.4477051780214</v>
      </c>
    </row>
    <row r="79" spans="1:28" ht="12.75" x14ac:dyDescent="0.2">
      <c r="A79" s="19">
        <v>42522</v>
      </c>
      <c r="B79" s="20">
        <v>18.798736350208344</v>
      </c>
      <c r="C79" s="20">
        <v>16.659761589474265</v>
      </c>
      <c r="D79" s="20">
        <v>15.301902773864581</v>
      </c>
      <c r="E79" s="20">
        <v>14.272634840675682</v>
      </c>
      <c r="F79" s="20">
        <v>13.186032826337231</v>
      </c>
      <c r="G79" s="20">
        <v>10.53346148075617</v>
      </c>
      <c r="H79" s="20">
        <v>9.2229486640652656</v>
      </c>
      <c r="I79" s="20">
        <v>10.437858367273908</v>
      </c>
      <c r="J79" s="20">
        <v>12.279926598697697</v>
      </c>
      <c r="K79" s="20">
        <v>13.929656841927438</v>
      </c>
      <c r="L79" s="20">
        <v>14.626195811622635</v>
      </c>
      <c r="M79" s="20">
        <v>15.849351864599074</v>
      </c>
      <c r="N79" s="20">
        <v>17.978004670325568</v>
      </c>
      <c r="O79" s="20">
        <v>17.523076397576894</v>
      </c>
      <c r="P79" s="20">
        <v>14.888342271118971</v>
      </c>
      <c r="Q79" s="20">
        <v>13.577852177162654</v>
      </c>
      <c r="R79" s="20">
        <v>13.23238351957337</v>
      </c>
      <c r="S79" s="20">
        <v>14.590804248408723</v>
      </c>
      <c r="T79" s="20">
        <v>21.022543099212225</v>
      </c>
      <c r="U79" s="20">
        <v>24.422090683453149</v>
      </c>
      <c r="V79" s="20">
        <v>25.016721318063567</v>
      </c>
      <c r="W79" s="20">
        <v>22.98535012561263</v>
      </c>
      <c r="X79" s="20">
        <v>19.751510084290963</v>
      </c>
      <c r="Y79" s="20">
        <v>16.53164246450519</v>
      </c>
      <c r="Z79" s="16">
        <f t="shared" si="4"/>
        <v>386.61878906880611</v>
      </c>
      <c r="AA79" s="21">
        <v>4</v>
      </c>
      <c r="AB79" s="16">
        <f t="shared" si="5"/>
        <v>1546.4751562752244</v>
      </c>
    </row>
    <row r="80" spans="1:28" ht="12.75" x14ac:dyDescent="0.2">
      <c r="A80" s="19">
        <v>42552</v>
      </c>
      <c r="B80" s="20">
        <v>19.335134085538122</v>
      </c>
      <c r="C80" s="20">
        <v>17.237319787002825</v>
      </c>
      <c r="D80" s="20">
        <v>15.863155109549593</v>
      </c>
      <c r="E80" s="20">
        <v>14.862980018429942</v>
      </c>
      <c r="F80" s="20">
        <v>13.880433830135335</v>
      </c>
      <c r="G80" s="20">
        <v>11.613624842192745</v>
      </c>
      <c r="H80" s="20">
        <v>10.647750783326126</v>
      </c>
      <c r="I80" s="20">
        <v>11.817154473873627</v>
      </c>
      <c r="J80" s="20">
        <v>13.647597812348428</v>
      </c>
      <c r="K80" s="20">
        <v>15.378486459467123</v>
      </c>
      <c r="L80" s="20">
        <v>16.171603707818889</v>
      </c>
      <c r="M80" s="20">
        <v>17.324040673745074</v>
      </c>
      <c r="N80" s="20">
        <v>19.415584197994921</v>
      </c>
      <c r="O80" s="20">
        <v>18.8849751261588</v>
      </c>
      <c r="P80" s="20">
        <v>16.280628453655623</v>
      </c>
      <c r="Q80" s="20">
        <v>15.134133884746207</v>
      </c>
      <c r="R80" s="20">
        <v>14.79750156584096</v>
      </c>
      <c r="S80" s="20">
        <v>16.624353839308057</v>
      </c>
      <c r="T80" s="20">
        <v>23.166026050611045</v>
      </c>
      <c r="U80" s="20">
        <v>26.040289121492041</v>
      </c>
      <c r="V80" s="20">
        <v>26.40580780162048</v>
      </c>
      <c r="W80" s="20">
        <v>24.07904228127671</v>
      </c>
      <c r="X80" s="20">
        <v>20.526589391776692</v>
      </c>
      <c r="Y80" s="20">
        <v>17.168573291745115</v>
      </c>
      <c r="Z80" s="16">
        <f t="shared" si="4"/>
        <v>416.30278658965449</v>
      </c>
      <c r="AA80" s="21">
        <v>6</v>
      </c>
      <c r="AB80" s="16">
        <f t="shared" si="5"/>
        <v>2497.8167195379269</v>
      </c>
    </row>
    <row r="81" spans="1:28" ht="12.75" x14ac:dyDescent="0.2">
      <c r="A81" s="19">
        <v>42583</v>
      </c>
      <c r="B81" s="20">
        <v>19.466761639276672</v>
      </c>
      <c r="C81" s="20">
        <v>17.243625566461901</v>
      </c>
      <c r="D81" s="20">
        <v>15.781286580077705</v>
      </c>
      <c r="E81" s="20">
        <v>14.744377765103589</v>
      </c>
      <c r="F81" s="20">
        <v>13.583104675027128</v>
      </c>
      <c r="G81" s="20">
        <v>10.302455890047316</v>
      </c>
      <c r="H81" s="20">
        <v>9.0930280124855383</v>
      </c>
      <c r="I81" s="20">
        <v>10.631238784881891</v>
      </c>
      <c r="J81" s="20">
        <v>12.559287399302455</v>
      </c>
      <c r="K81" s="20">
        <v>14.384424674696984</v>
      </c>
      <c r="L81" s="20">
        <v>15.172443727959143</v>
      </c>
      <c r="M81" s="20">
        <v>16.431325388998012</v>
      </c>
      <c r="N81" s="20">
        <v>18.768517894131531</v>
      </c>
      <c r="O81" s="20">
        <v>18.189319238510041</v>
      </c>
      <c r="P81" s="20">
        <v>15.340778172064708</v>
      </c>
      <c r="Q81" s="20">
        <v>13.974311186512868</v>
      </c>
      <c r="R81" s="20">
        <v>13.71989589485533</v>
      </c>
      <c r="S81" s="20">
        <v>15.417290457843682</v>
      </c>
      <c r="T81" s="20">
        <v>21.590955165364019</v>
      </c>
      <c r="U81" s="20">
        <v>25.175911436960313</v>
      </c>
      <c r="V81" s="20">
        <v>25.705541115303031</v>
      </c>
      <c r="W81" s="20">
        <v>23.513972123823876</v>
      </c>
      <c r="X81" s="20">
        <v>20.021353235544129</v>
      </c>
      <c r="Y81" s="20">
        <v>16.946877607357347</v>
      </c>
      <c r="Z81" s="16">
        <f t="shared" si="4"/>
        <v>397.75808363258921</v>
      </c>
      <c r="AA81" s="21">
        <v>4</v>
      </c>
      <c r="AB81" s="16">
        <f t="shared" si="5"/>
        <v>1591.0323345303568</v>
      </c>
    </row>
    <row r="82" spans="1:28" ht="12.75" x14ac:dyDescent="0.2">
      <c r="A82" s="19">
        <v>42614</v>
      </c>
      <c r="B82" s="20">
        <v>20.027890903816775</v>
      </c>
      <c r="C82" s="20">
        <v>17.722304656602653</v>
      </c>
      <c r="D82" s="20">
        <v>16.23985049368153</v>
      </c>
      <c r="E82" s="20">
        <v>15.158209310696783</v>
      </c>
      <c r="F82" s="20">
        <v>13.967271463187057</v>
      </c>
      <c r="G82" s="20">
        <v>10.83272654235142</v>
      </c>
      <c r="H82" s="20">
        <v>9.4720411449456083</v>
      </c>
      <c r="I82" s="20">
        <v>10.978623896034565</v>
      </c>
      <c r="J82" s="20">
        <v>12.932683760202879</v>
      </c>
      <c r="K82" s="20">
        <v>14.795197878944487</v>
      </c>
      <c r="L82" s="20">
        <v>15.611056219114849</v>
      </c>
      <c r="M82" s="20">
        <v>16.914082511086377</v>
      </c>
      <c r="N82" s="20">
        <v>19.44636034542641</v>
      </c>
      <c r="O82" s="20">
        <v>18.730862610155409</v>
      </c>
      <c r="P82" s="20">
        <v>15.920539833772578</v>
      </c>
      <c r="Q82" s="20">
        <v>14.327662391839668</v>
      </c>
      <c r="R82" s="20">
        <v>13.934595026083182</v>
      </c>
      <c r="S82" s="20">
        <v>15.134356526092761</v>
      </c>
      <c r="T82" s="20">
        <v>20.802219848276732</v>
      </c>
      <c r="U82" s="20">
        <v>26.109419393324607</v>
      </c>
      <c r="V82" s="20">
        <v>26.889791605316653</v>
      </c>
      <c r="W82" s="20">
        <v>24.734967465928381</v>
      </c>
      <c r="X82" s="20">
        <v>21.125134004041254</v>
      </c>
      <c r="Y82" s="20">
        <v>17.80210714454654</v>
      </c>
      <c r="Z82" s="16">
        <f t="shared" si="4"/>
        <v>409.60995497546912</v>
      </c>
      <c r="AA82" s="21">
        <v>4</v>
      </c>
      <c r="AB82" s="16">
        <f t="shared" si="5"/>
        <v>1638.4398199018765</v>
      </c>
    </row>
    <row r="83" spans="1:28" ht="12.75" x14ac:dyDescent="0.2">
      <c r="A83" s="19">
        <v>42644</v>
      </c>
      <c r="B83" s="20">
        <v>19.766092685561802</v>
      </c>
      <c r="C83" s="20">
        <v>17.522657287521138</v>
      </c>
      <c r="D83" s="20">
        <v>16.038049660565381</v>
      </c>
      <c r="E83" s="20">
        <v>14.970032626172097</v>
      </c>
      <c r="F83" s="20">
        <v>13.813805216122287</v>
      </c>
      <c r="G83" s="20">
        <v>11.205806689857965</v>
      </c>
      <c r="H83" s="20">
        <v>9.8430593435434925</v>
      </c>
      <c r="I83" s="20">
        <v>11.109740641053598</v>
      </c>
      <c r="J83" s="20">
        <v>13.102433818895584</v>
      </c>
      <c r="K83" s="20">
        <v>15.029730756488716</v>
      </c>
      <c r="L83" s="20">
        <v>16.02238391088267</v>
      </c>
      <c r="M83" s="20">
        <v>17.243578909140957</v>
      </c>
      <c r="N83" s="20">
        <v>19.413668568144658</v>
      </c>
      <c r="O83" s="20">
        <v>18.91588745920345</v>
      </c>
      <c r="P83" s="20">
        <v>16.294651545956842</v>
      </c>
      <c r="Q83" s="20">
        <v>14.960965885914545</v>
      </c>
      <c r="R83" s="20">
        <v>14.446173530155859</v>
      </c>
      <c r="S83" s="20">
        <v>14.608912525469375</v>
      </c>
      <c r="T83" s="20">
        <v>19.686486316145245</v>
      </c>
      <c r="U83" s="20">
        <v>25.660184223312942</v>
      </c>
      <c r="V83" s="20">
        <v>26.368012223121873</v>
      </c>
      <c r="W83" s="20">
        <v>24.308563464980406</v>
      </c>
      <c r="X83" s="20">
        <v>20.893988046664518</v>
      </c>
      <c r="Y83" s="20">
        <v>17.709846244767323</v>
      </c>
      <c r="Z83" s="16">
        <f t="shared" si="4"/>
        <v>408.93471157964268</v>
      </c>
      <c r="AA83" s="21">
        <v>5</v>
      </c>
      <c r="AB83" s="16">
        <f t="shared" si="5"/>
        <v>2044.6735578982134</v>
      </c>
    </row>
    <row r="84" spans="1:28" ht="12.75" x14ac:dyDescent="0.2">
      <c r="A84" s="19">
        <v>42675</v>
      </c>
      <c r="B84" s="20">
        <v>20.326764465470092</v>
      </c>
      <c r="C84" s="20">
        <v>18.055263417182331</v>
      </c>
      <c r="D84" s="20">
        <v>16.535565861832445</v>
      </c>
      <c r="E84" s="20">
        <v>15.497606513871128</v>
      </c>
      <c r="F84" s="20">
        <v>14.376966820113575</v>
      </c>
      <c r="G84" s="20">
        <v>11.844751703314468</v>
      </c>
      <c r="H84" s="20">
        <v>10.492076026347902</v>
      </c>
      <c r="I84" s="20">
        <v>12.002950494792639</v>
      </c>
      <c r="J84" s="20">
        <v>14.266009424065873</v>
      </c>
      <c r="K84" s="20">
        <v>16.231338838040507</v>
      </c>
      <c r="L84" s="20">
        <v>17.117266454285108</v>
      </c>
      <c r="M84" s="20">
        <v>18.37166861129613</v>
      </c>
      <c r="N84" s="20">
        <v>20.456953344261308</v>
      </c>
      <c r="O84" s="20">
        <v>19.759916090818571</v>
      </c>
      <c r="P84" s="20">
        <v>17.153989476277626</v>
      </c>
      <c r="Q84" s="20">
        <v>15.808837816504623</v>
      </c>
      <c r="R84" s="20">
        <v>15.14516321940763</v>
      </c>
      <c r="S84" s="20">
        <v>15.001757586663688</v>
      </c>
      <c r="T84" s="20">
        <v>20.653960689810916</v>
      </c>
      <c r="U84" s="20">
        <v>26.771242664632432</v>
      </c>
      <c r="V84" s="20">
        <v>27.412093454604666</v>
      </c>
      <c r="W84" s="20">
        <v>25.228943556762278</v>
      </c>
      <c r="X84" s="20">
        <v>21.541294711310098</v>
      </c>
      <c r="Y84" s="20">
        <v>18.079624351502549</v>
      </c>
      <c r="Z84" s="16">
        <f t="shared" si="4"/>
        <v>428.13200559316851</v>
      </c>
      <c r="AA84" s="21">
        <v>4</v>
      </c>
      <c r="AB84" s="16">
        <f t="shared" si="5"/>
        <v>1712.5280223726741</v>
      </c>
    </row>
    <row r="85" spans="1:28" ht="12.75" x14ac:dyDescent="0.2">
      <c r="A85" s="19">
        <v>42705</v>
      </c>
      <c r="B85" s="20">
        <v>22.032806532911572</v>
      </c>
      <c r="C85" s="20">
        <v>19.892137153318146</v>
      </c>
      <c r="D85" s="20">
        <v>18.559070284664958</v>
      </c>
      <c r="E85" s="20">
        <v>17.487363091188271</v>
      </c>
      <c r="F85" s="20">
        <v>16.691317373602534</v>
      </c>
      <c r="G85" s="20">
        <v>15.370793443356865</v>
      </c>
      <c r="H85" s="20">
        <v>14.400469337061786</v>
      </c>
      <c r="I85" s="20">
        <v>15.368342411782221</v>
      </c>
      <c r="J85" s="20">
        <v>17.622331348115789</v>
      </c>
      <c r="K85" s="20">
        <v>19.843190311949161</v>
      </c>
      <c r="L85" s="20">
        <v>20.975133881348707</v>
      </c>
      <c r="M85" s="20">
        <v>22.346196913871587</v>
      </c>
      <c r="N85" s="20">
        <v>23.94095609112005</v>
      </c>
      <c r="O85" s="20">
        <v>23.417129524948958</v>
      </c>
      <c r="P85" s="20">
        <v>20.944782083764501</v>
      </c>
      <c r="Q85" s="20">
        <v>19.784184856731589</v>
      </c>
      <c r="R85" s="20">
        <v>19.273348765160762</v>
      </c>
      <c r="S85" s="20">
        <v>20.228449509544159</v>
      </c>
      <c r="T85" s="20">
        <v>23.959494695999606</v>
      </c>
      <c r="U85" s="20">
        <v>28.804764170032417</v>
      </c>
      <c r="V85" s="20">
        <v>28.545603759651897</v>
      </c>
      <c r="W85" s="20">
        <v>26.103977930874677</v>
      </c>
      <c r="X85" s="20">
        <v>22.148726605671495</v>
      </c>
      <c r="Y85" s="20">
        <v>18.606139518060331</v>
      </c>
      <c r="Z85" s="16">
        <f t="shared" si="4"/>
        <v>496.34670959473192</v>
      </c>
      <c r="AA85" s="21">
        <v>5</v>
      </c>
      <c r="AB85" s="16">
        <f t="shared" si="5"/>
        <v>2481.7335479736594</v>
      </c>
    </row>
    <row r="86" spans="1:28" x14ac:dyDescent="0.2">
      <c r="AA86" s="23"/>
      <c r="AB86" s="2"/>
    </row>
    <row r="87" spans="1:28" ht="15.75" x14ac:dyDescent="0.25">
      <c r="A87" s="6" t="s">
        <v>32</v>
      </c>
      <c r="B87" s="7"/>
      <c r="C87" s="7"/>
      <c r="D87" s="7"/>
      <c r="E87" s="8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</row>
    <row r="88" spans="1:28" x14ac:dyDescent="0.2">
      <c r="AA88" s="23"/>
      <c r="AB88" s="2"/>
    </row>
    <row r="89" spans="1:28" ht="15.75" thickBot="1" x14ac:dyDescent="0.3">
      <c r="A89" s="10"/>
      <c r="B89" s="11" t="s">
        <v>3</v>
      </c>
      <c r="C89" s="11" t="s">
        <v>4</v>
      </c>
      <c r="D89" s="11" t="s">
        <v>5</v>
      </c>
      <c r="E89" s="11" t="s">
        <v>6</v>
      </c>
      <c r="F89" s="11" t="s">
        <v>7</v>
      </c>
      <c r="G89" s="11" t="s">
        <v>8</v>
      </c>
      <c r="H89" s="11" t="s">
        <v>9</v>
      </c>
      <c r="I89" s="11" t="s">
        <v>10</v>
      </c>
      <c r="J89" s="11" t="s">
        <v>11</v>
      </c>
      <c r="K89" s="11" t="s">
        <v>12</v>
      </c>
      <c r="L89" s="11" t="s">
        <v>13</v>
      </c>
      <c r="M89" s="11" t="s">
        <v>14</v>
      </c>
      <c r="N89" s="11" t="s">
        <v>15</v>
      </c>
      <c r="O89" s="11" t="s">
        <v>16</v>
      </c>
      <c r="P89" s="11" t="s">
        <v>17</v>
      </c>
      <c r="Q89" s="11" t="s">
        <v>18</v>
      </c>
      <c r="R89" s="11" t="s">
        <v>19</v>
      </c>
      <c r="S89" s="11" t="s">
        <v>20</v>
      </c>
      <c r="T89" s="11" t="s">
        <v>21</v>
      </c>
      <c r="U89" s="11" t="s">
        <v>22</v>
      </c>
      <c r="V89" s="11" t="s">
        <v>23</v>
      </c>
      <c r="W89" s="11" t="s">
        <v>24</v>
      </c>
      <c r="X89" s="11" t="s">
        <v>25</v>
      </c>
      <c r="Y89" s="11" t="s">
        <v>26</v>
      </c>
      <c r="Z89" s="12" t="s">
        <v>27</v>
      </c>
      <c r="AA89" s="13" t="s">
        <v>28</v>
      </c>
      <c r="AB89" s="14" t="s">
        <v>29</v>
      </c>
    </row>
    <row r="90" spans="1:28" ht="12.75" x14ac:dyDescent="0.2">
      <c r="A90" s="15">
        <v>42005</v>
      </c>
      <c r="B90" s="16">
        <v>17.812157690674269</v>
      </c>
      <c r="C90" s="16">
        <v>15.960973676922064</v>
      </c>
      <c r="D90" s="16">
        <v>14.848453042777761</v>
      </c>
      <c r="E90" s="16">
        <v>14.412274939730171</v>
      </c>
      <c r="F90" s="16">
        <v>14.288607687970291</v>
      </c>
      <c r="G90" s="16">
        <v>13.176849330895411</v>
      </c>
      <c r="H90" s="16">
        <v>11.618103188901452</v>
      </c>
      <c r="I90" s="16">
        <v>13.43155162034534</v>
      </c>
      <c r="J90" s="16">
        <v>15.722713995497674</v>
      </c>
      <c r="K90" s="16">
        <v>19.218226368045503</v>
      </c>
      <c r="L90" s="16">
        <v>20.804268858482548</v>
      </c>
      <c r="M90" s="16">
        <v>22.30043895503594</v>
      </c>
      <c r="N90" s="16">
        <v>23.653943176695357</v>
      </c>
      <c r="O90" s="16">
        <v>22.699580962399512</v>
      </c>
      <c r="P90" s="16">
        <v>19.958412518476948</v>
      </c>
      <c r="Q90" s="16">
        <v>18.674483426540519</v>
      </c>
      <c r="R90" s="16">
        <v>18.589212800183962</v>
      </c>
      <c r="S90" s="16">
        <v>20.7525952462032</v>
      </c>
      <c r="T90" s="16">
        <v>26.777514332482852</v>
      </c>
      <c r="U90" s="16">
        <v>30.450996560130292</v>
      </c>
      <c r="V90" s="16">
        <v>29.815390921172835</v>
      </c>
      <c r="W90" s="16">
        <v>26.88736713593897</v>
      </c>
      <c r="X90" s="16">
        <v>21.512397847467128</v>
      </c>
      <c r="Y90" s="16">
        <v>17.263177413143556</v>
      </c>
      <c r="Z90" s="16">
        <f>SUM(B90:Y90)</f>
        <v>470.62969169611358</v>
      </c>
      <c r="AA90" s="17">
        <v>1</v>
      </c>
      <c r="AB90" s="16">
        <f>+AA90*Z90</f>
        <v>470.62969169611358</v>
      </c>
    </row>
    <row r="91" spans="1:28" ht="12.75" x14ac:dyDescent="0.2">
      <c r="A91" s="15">
        <v>42036</v>
      </c>
      <c r="B91" s="16">
        <v>19.048087743232369</v>
      </c>
      <c r="C91" s="16">
        <v>17.068955778420182</v>
      </c>
      <c r="D91" s="16">
        <v>15.830499966778525</v>
      </c>
      <c r="E91" s="16">
        <v>15.335621094222205</v>
      </c>
      <c r="F91" s="16">
        <v>14.749939523675872</v>
      </c>
      <c r="G91" s="16">
        <v>11.5568231910771</v>
      </c>
      <c r="H91" s="16">
        <v>10.103346069512821</v>
      </c>
      <c r="I91" s="16">
        <v>12.951862299303393</v>
      </c>
      <c r="J91" s="16">
        <v>15.628429501291597</v>
      </c>
      <c r="K91" s="16">
        <v>18.582042939902156</v>
      </c>
      <c r="L91" s="16">
        <v>20.708167962811331</v>
      </c>
      <c r="M91" s="16">
        <v>22.691748024880692</v>
      </c>
      <c r="N91" s="16">
        <v>24.798057326376963</v>
      </c>
      <c r="O91" s="16">
        <v>23.647599276961277</v>
      </c>
      <c r="P91" s="16">
        <v>20.567304970826626</v>
      </c>
      <c r="Q91" s="16">
        <v>19.034444138960311</v>
      </c>
      <c r="R91" s="16">
        <v>18.859795481709103</v>
      </c>
      <c r="S91" s="16">
        <v>21.445130338840844</v>
      </c>
      <c r="T91" s="16">
        <v>28.346483073896778</v>
      </c>
      <c r="U91" s="16">
        <v>31.333733599782612</v>
      </c>
      <c r="V91" s="16">
        <v>30.666493295129513</v>
      </c>
      <c r="W91" s="16">
        <v>27.286271983917182</v>
      </c>
      <c r="X91" s="16">
        <v>22.712831416901643</v>
      </c>
      <c r="Y91" s="16">
        <v>18.746475602449703</v>
      </c>
      <c r="Z91" s="16">
        <f t="shared" ref="Z91:Z113" si="6">SUM(B91:Y91)</f>
        <v>481.70014460086077</v>
      </c>
      <c r="AA91" s="17">
        <v>0</v>
      </c>
      <c r="AB91" s="16">
        <f t="shared" ref="AB91:AB113" si="7">+AA91*Z91</f>
        <v>0</v>
      </c>
    </row>
    <row r="92" spans="1:28" ht="12.75" x14ac:dyDescent="0.2">
      <c r="A92" s="15">
        <v>42064</v>
      </c>
      <c r="B92" s="16">
        <v>20.27263579706171</v>
      </c>
      <c r="C92" s="16">
        <v>18.231330171757975</v>
      </c>
      <c r="D92" s="16">
        <v>16.944082651821414</v>
      </c>
      <c r="E92" s="16">
        <v>16.36924950412207</v>
      </c>
      <c r="F92" s="16">
        <v>15.947066325597417</v>
      </c>
      <c r="G92" s="16">
        <v>13.199415894968103</v>
      </c>
      <c r="H92" s="16">
        <v>12.325555562178405</v>
      </c>
      <c r="I92" s="16">
        <v>14.898865531415762</v>
      </c>
      <c r="J92" s="16">
        <v>17.827620339936683</v>
      </c>
      <c r="K92" s="16">
        <v>21.093191725181264</v>
      </c>
      <c r="L92" s="16">
        <v>23.399898480562321</v>
      </c>
      <c r="M92" s="16">
        <v>25.521233548758687</v>
      </c>
      <c r="N92" s="16">
        <v>27.267910308288041</v>
      </c>
      <c r="O92" s="16">
        <v>25.963829405665901</v>
      </c>
      <c r="P92" s="16">
        <v>22.987716806387144</v>
      </c>
      <c r="Q92" s="16">
        <v>21.578030409598018</v>
      </c>
      <c r="R92" s="16">
        <v>21.403569570306331</v>
      </c>
      <c r="S92" s="16">
        <v>23.775266424919298</v>
      </c>
      <c r="T92" s="16">
        <v>30.514405663612788</v>
      </c>
      <c r="U92" s="16">
        <v>34.362219657667488</v>
      </c>
      <c r="V92" s="16">
        <v>33.498771540372893</v>
      </c>
      <c r="W92" s="16">
        <v>29.942155197443036</v>
      </c>
      <c r="X92" s="16">
        <v>24.986269970230005</v>
      </c>
      <c r="Y92" s="16">
        <v>20.332810295899865</v>
      </c>
      <c r="Z92" s="16">
        <f t="shared" si="6"/>
        <v>532.64310078375252</v>
      </c>
      <c r="AA92" s="17">
        <v>1</v>
      </c>
      <c r="AB92" s="16">
        <f t="shared" si="7"/>
        <v>532.64310078375252</v>
      </c>
    </row>
    <row r="93" spans="1:28" ht="12.75" x14ac:dyDescent="0.2">
      <c r="A93" s="15">
        <v>42095</v>
      </c>
      <c r="B93" s="16">
        <v>19.301576835898338</v>
      </c>
      <c r="C93" s="16">
        <v>17.40132071207649</v>
      </c>
      <c r="D93" s="16">
        <v>16.186207536858795</v>
      </c>
      <c r="E93" s="16">
        <v>15.652614190507967</v>
      </c>
      <c r="F93" s="16">
        <v>15.306680605889246</v>
      </c>
      <c r="G93" s="16">
        <v>12.917248235366559</v>
      </c>
      <c r="H93" s="16">
        <v>11.870814217076633</v>
      </c>
      <c r="I93" s="16">
        <v>13.910714772825042</v>
      </c>
      <c r="J93" s="16">
        <v>16.525545473354363</v>
      </c>
      <c r="K93" s="16">
        <v>19.555622388414186</v>
      </c>
      <c r="L93" s="16">
        <v>21.937994531973295</v>
      </c>
      <c r="M93" s="16">
        <v>23.957720849842037</v>
      </c>
      <c r="N93" s="16">
        <v>25.696323085289944</v>
      </c>
      <c r="O93" s="16">
        <v>24.320772359500427</v>
      </c>
      <c r="P93" s="16">
        <v>21.400150662663428</v>
      </c>
      <c r="Q93" s="16">
        <v>20.024748066398569</v>
      </c>
      <c r="R93" s="16">
        <v>19.810231418730101</v>
      </c>
      <c r="S93" s="16">
        <v>21.970015225316541</v>
      </c>
      <c r="T93" s="16">
        <v>28.401170042284257</v>
      </c>
      <c r="U93" s="16">
        <v>32.553199493437795</v>
      </c>
      <c r="V93" s="16">
        <v>31.766156526067348</v>
      </c>
      <c r="W93" s="16">
        <v>28.333799810664562</v>
      </c>
      <c r="X93" s="16">
        <v>23.551312037490558</v>
      </c>
      <c r="Y93" s="16">
        <v>19.221234849936316</v>
      </c>
      <c r="Z93" s="16">
        <f t="shared" si="6"/>
        <v>501.5731739278628</v>
      </c>
      <c r="AA93" s="17">
        <v>0</v>
      </c>
      <c r="AB93" s="16">
        <f t="shared" si="7"/>
        <v>0</v>
      </c>
    </row>
    <row r="94" spans="1:28" ht="12.75" x14ac:dyDescent="0.2">
      <c r="A94" s="15">
        <v>42125</v>
      </c>
      <c r="B94" s="16">
        <v>18.031218764327672</v>
      </c>
      <c r="C94" s="16">
        <v>16.171551311985137</v>
      </c>
      <c r="D94" s="16">
        <v>15.091110045531394</v>
      </c>
      <c r="E94" s="16">
        <v>14.579548518107215</v>
      </c>
      <c r="F94" s="16">
        <v>14.154289100729278</v>
      </c>
      <c r="G94" s="16">
        <v>11.943371441126724</v>
      </c>
      <c r="H94" s="16">
        <v>10.721782796524284</v>
      </c>
      <c r="I94" s="16">
        <v>12.548570802538318</v>
      </c>
      <c r="J94" s="16">
        <v>14.917952960990332</v>
      </c>
      <c r="K94" s="16">
        <v>17.707185880001571</v>
      </c>
      <c r="L94" s="16">
        <v>19.79129609332773</v>
      </c>
      <c r="M94" s="16">
        <v>21.659841642490125</v>
      </c>
      <c r="N94" s="16">
        <v>23.426367355209567</v>
      </c>
      <c r="O94" s="16">
        <v>22.340902099989496</v>
      </c>
      <c r="P94" s="16">
        <v>19.574896238977281</v>
      </c>
      <c r="Q94" s="16">
        <v>18.174616333412533</v>
      </c>
      <c r="R94" s="16">
        <v>17.999155113721184</v>
      </c>
      <c r="S94" s="16">
        <v>19.960237006779966</v>
      </c>
      <c r="T94" s="16">
        <v>26.231720457246677</v>
      </c>
      <c r="U94" s="16">
        <v>30.191084694320839</v>
      </c>
      <c r="V94" s="16">
        <v>29.786894025267181</v>
      </c>
      <c r="W94" s="16">
        <v>26.550110601241446</v>
      </c>
      <c r="X94" s="16">
        <v>21.922169922738515</v>
      </c>
      <c r="Y94" s="16">
        <v>17.835444344354229</v>
      </c>
      <c r="Z94" s="16">
        <f t="shared" si="6"/>
        <v>461.31131755093884</v>
      </c>
      <c r="AA94" s="17">
        <v>1</v>
      </c>
      <c r="AB94" s="16">
        <f t="shared" si="7"/>
        <v>461.31131755093884</v>
      </c>
    </row>
    <row r="95" spans="1:28" ht="12.75" x14ac:dyDescent="0.2">
      <c r="A95" s="15">
        <v>42156</v>
      </c>
      <c r="B95" s="16">
        <v>18.108280135097207</v>
      </c>
      <c r="C95" s="16">
        <v>16.264789684156266</v>
      </c>
      <c r="D95" s="16">
        <v>15.164998572072525</v>
      </c>
      <c r="E95" s="16">
        <v>14.669992247352921</v>
      </c>
      <c r="F95" s="16">
        <v>14.357996560375522</v>
      </c>
      <c r="G95" s="16">
        <v>12.412214763340668</v>
      </c>
      <c r="H95" s="16">
        <v>11.1187176451347</v>
      </c>
      <c r="I95" s="16">
        <v>12.767063916451578</v>
      </c>
      <c r="J95" s="16">
        <v>15.073776363331216</v>
      </c>
      <c r="K95" s="16">
        <v>17.81459782207925</v>
      </c>
      <c r="L95" s="16">
        <v>19.720168903010872</v>
      </c>
      <c r="M95" s="16">
        <v>21.557016135317035</v>
      </c>
      <c r="N95" s="16">
        <v>23.220987043907311</v>
      </c>
      <c r="O95" s="16">
        <v>22.182367326879262</v>
      </c>
      <c r="P95" s="16">
        <v>19.439840739737154</v>
      </c>
      <c r="Q95" s="16">
        <v>18.108902823007178</v>
      </c>
      <c r="R95" s="16">
        <v>17.983595235375638</v>
      </c>
      <c r="S95" s="16">
        <v>20.094811528327028</v>
      </c>
      <c r="T95" s="16">
        <v>26.976110088607232</v>
      </c>
      <c r="U95" s="16">
        <v>30.367849705954537</v>
      </c>
      <c r="V95" s="16">
        <v>29.70737805918926</v>
      </c>
      <c r="W95" s="16">
        <v>26.496810438744152</v>
      </c>
      <c r="X95" s="16">
        <v>21.862401634027144</v>
      </c>
      <c r="Y95" s="16">
        <v>17.797139301107844</v>
      </c>
      <c r="Z95" s="16">
        <f t="shared" si="6"/>
        <v>463.2678066725835</v>
      </c>
      <c r="AA95" s="17">
        <v>3</v>
      </c>
      <c r="AB95" s="16">
        <f t="shared" si="7"/>
        <v>1389.8034200177506</v>
      </c>
    </row>
    <row r="96" spans="1:28" ht="12.75" x14ac:dyDescent="0.2">
      <c r="A96" s="15">
        <v>42186</v>
      </c>
      <c r="B96" s="16">
        <v>16.759064306902342</v>
      </c>
      <c r="C96" s="16">
        <v>15.105402880904983</v>
      </c>
      <c r="D96" s="16">
        <v>14.045550808657843</v>
      </c>
      <c r="E96" s="16">
        <v>13.561049446221563</v>
      </c>
      <c r="F96" s="16">
        <v>13.148235867769396</v>
      </c>
      <c r="G96" s="16">
        <v>11.001829072131866</v>
      </c>
      <c r="H96" s="16">
        <v>9.5747928110365059</v>
      </c>
      <c r="I96" s="16">
        <v>10.920615126604156</v>
      </c>
      <c r="J96" s="16">
        <v>12.866994114577817</v>
      </c>
      <c r="K96" s="16">
        <v>15.446604922527589</v>
      </c>
      <c r="L96" s="16">
        <v>17.170025829339661</v>
      </c>
      <c r="M96" s="16">
        <v>18.79290269633044</v>
      </c>
      <c r="N96" s="16">
        <v>20.769463145365751</v>
      </c>
      <c r="O96" s="16">
        <v>19.769758654461839</v>
      </c>
      <c r="P96" s="16">
        <v>16.870309850169718</v>
      </c>
      <c r="Q96" s="16">
        <v>15.661731211897109</v>
      </c>
      <c r="R96" s="16">
        <v>15.515143451498556</v>
      </c>
      <c r="S96" s="16">
        <v>18.011757647309896</v>
      </c>
      <c r="T96" s="16">
        <v>24.74495615947238</v>
      </c>
      <c r="U96" s="16">
        <v>27.398245644344865</v>
      </c>
      <c r="V96" s="16">
        <v>26.873334441420056</v>
      </c>
      <c r="W96" s="16">
        <v>23.814093237544025</v>
      </c>
      <c r="X96" s="16">
        <v>19.562552757420725</v>
      </c>
      <c r="Y96" s="16">
        <v>16.059567499076302</v>
      </c>
      <c r="Z96" s="16">
        <f t="shared" si="6"/>
        <v>413.44398158298543</v>
      </c>
      <c r="AA96" s="17">
        <v>1</v>
      </c>
      <c r="AB96" s="16">
        <f t="shared" si="7"/>
        <v>413.44398158298543</v>
      </c>
    </row>
    <row r="97" spans="1:28" ht="12.75" x14ac:dyDescent="0.2">
      <c r="A97" s="15">
        <v>42217</v>
      </c>
      <c r="B97" s="16">
        <v>17.800320410383232</v>
      </c>
      <c r="C97" s="16">
        <v>15.988650382978962</v>
      </c>
      <c r="D97" s="16">
        <v>14.864592193958318</v>
      </c>
      <c r="E97" s="16">
        <v>14.410302042894152</v>
      </c>
      <c r="F97" s="16">
        <v>14.085785955122773</v>
      </c>
      <c r="G97" s="16">
        <v>11.704595319890634</v>
      </c>
      <c r="H97" s="16">
        <v>10.443254607236126</v>
      </c>
      <c r="I97" s="16">
        <v>12.23594992808297</v>
      </c>
      <c r="J97" s="16">
        <v>14.501428712783676</v>
      </c>
      <c r="K97" s="16">
        <v>17.332163752816996</v>
      </c>
      <c r="L97" s="16">
        <v>19.313130006024078</v>
      </c>
      <c r="M97" s="16">
        <v>21.149726678763482</v>
      </c>
      <c r="N97" s="16">
        <v>22.937695742410313</v>
      </c>
      <c r="O97" s="16">
        <v>21.837200188986504</v>
      </c>
      <c r="P97" s="16">
        <v>19.018700884059836</v>
      </c>
      <c r="Q97" s="16">
        <v>17.690065974530306</v>
      </c>
      <c r="R97" s="16">
        <v>17.685043421488874</v>
      </c>
      <c r="S97" s="16">
        <v>20.090481976712255</v>
      </c>
      <c r="T97" s="16">
        <v>26.518591503582861</v>
      </c>
      <c r="U97" s="16">
        <v>29.913898059331824</v>
      </c>
      <c r="V97" s="16">
        <v>29.178766083662225</v>
      </c>
      <c r="W97" s="16">
        <v>25.901395996978973</v>
      </c>
      <c r="X97" s="16">
        <v>21.134960937268225</v>
      </c>
      <c r="Y97" s="16">
        <v>17.310843735627795</v>
      </c>
      <c r="Z97" s="16">
        <f t="shared" si="6"/>
        <v>453.04754449557527</v>
      </c>
      <c r="AA97" s="17">
        <v>1</v>
      </c>
      <c r="AB97" s="16">
        <f t="shared" si="7"/>
        <v>453.04754449557527</v>
      </c>
    </row>
    <row r="98" spans="1:28" ht="12.75" x14ac:dyDescent="0.2">
      <c r="A98" s="15">
        <v>42248</v>
      </c>
      <c r="B98" s="16">
        <v>18.009770622901502</v>
      </c>
      <c r="C98" s="16">
        <v>16.123286085177682</v>
      </c>
      <c r="D98" s="16">
        <v>14.96150904083397</v>
      </c>
      <c r="E98" s="16">
        <v>14.432891906804461</v>
      </c>
      <c r="F98" s="16">
        <v>13.955090751386454</v>
      </c>
      <c r="G98" s="16">
        <v>11.314025378397609</v>
      </c>
      <c r="H98" s="16">
        <v>9.720809430495029</v>
      </c>
      <c r="I98" s="16">
        <v>11.480526361753331</v>
      </c>
      <c r="J98" s="16">
        <v>13.687254169014006</v>
      </c>
      <c r="K98" s="16">
        <v>16.500379772516425</v>
      </c>
      <c r="L98" s="16">
        <v>18.402275868975952</v>
      </c>
      <c r="M98" s="16">
        <v>20.240969833747432</v>
      </c>
      <c r="N98" s="16">
        <v>22.426382395618376</v>
      </c>
      <c r="O98" s="16">
        <v>21.208469562054706</v>
      </c>
      <c r="P98" s="16">
        <v>18.251183336332176</v>
      </c>
      <c r="Q98" s="16">
        <v>16.645595609026913</v>
      </c>
      <c r="R98" s="16">
        <v>16.484966920006777</v>
      </c>
      <c r="S98" s="16">
        <v>18.425801621189095</v>
      </c>
      <c r="T98" s="16">
        <v>24.384616239202515</v>
      </c>
      <c r="U98" s="16">
        <v>29.413430557546633</v>
      </c>
      <c r="V98" s="16">
        <v>29.076570120417934</v>
      </c>
      <c r="W98" s="16">
        <v>25.973998285988017</v>
      </c>
      <c r="X98" s="16">
        <v>21.32746728024145</v>
      </c>
      <c r="Y98" s="16">
        <v>17.531765760106062</v>
      </c>
      <c r="Z98" s="16">
        <f t="shared" si="6"/>
        <v>439.97903690973453</v>
      </c>
      <c r="AA98" s="17">
        <v>0</v>
      </c>
      <c r="AB98" s="16">
        <f t="shared" si="7"/>
        <v>0</v>
      </c>
    </row>
    <row r="99" spans="1:28" ht="12.75" x14ac:dyDescent="0.2">
      <c r="A99" s="15">
        <v>42278</v>
      </c>
      <c r="B99" s="16">
        <v>18.645146430803166</v>
      </c>
      <c r="C99" s="16">
        <v>16.715730634562629</v>
      </c>
      <c r="D99" s="16">
        <v>15.486656020030635</v>
      </c>
      <c r="E99" s="16">
        <v>14.926603270366602</v>
      </c>
      <c r="F99" s="16">
        <v>14.434268788192211</v>
      </c>
      <c r="G99" s="16">
        <v>12.170271034230982</v>
      </c>
      <c r="H99" s="16">
        <v>10.535994148586161</v>
      </c>
      <c r="I99" s="16">
        <v>12.141726917752585</v>
      </c>
      <c r="J99" s="16">
        <v>14.48194555845315</v>
      </c>
      <c r="K99" s="16">
        <v>17.449344048336087</v>
      </c>
      <c r="L99" s="16">
        <v>19.571103763110482</v>
      </c>
      <c r="M99" s="16">
        <v>21.391447179375433</v>
      </c>
      <c r="N99" s="16">
        <v>23.330094481861405</v>
      </c>
      <c r="O99" s="16">
        <v>22.284113108178214</v>
      </c>
      <c r="P99" s="16">
        <v>19.377647229479457</v>
      </c>
      <c r="Q99" s="16">
        <v>17.955310031228688</v>
      </c>
      <c r="R99" s="16">
        <v>17.65532104131427</v>
      </c>
      <c r="S99" s="16">
        <v>18.640281359463049</v>
      </c>
      <c r="T99" s="16">
        <v>24.27661646279223</v>
      </c>
      <c r="U99" s="16">
        <v>30.191905135228236</v>
      </c>
      <c r="V99" s="16">
        <v>29.808257053710101</v>
      </c>
      <c r="W99" s="16">
        <v>26.69196198369448</v>
      </c>
      <c r="X99" s="16">
        <v>22.067540203779632</v>
      </c>
      <c r="Y99" s="16">
        <v>18.25478059876956</v>
      </c>
      <c r="Z99" s="16">
        <f t="shared" si="6"/>
        <v>458.48406648329944</v>
      </c>
      <c r="AA99" s="17">
        <v>1</v>
      </c>
      <c r="AB99" s="16">
        <f t="shared" si="7"/>
        <v>458.48406648329944</v>
      </c>
    </row>
    <row r="100" spans="1:28" ht="12.75" x14ac:dyDescent="0.2">
      <c r="A100" s="15">
        <v>42309</v>
      </c>
      <c r="B100" s="16">
        <v>18.464225186502617</v>
      </c>
      <c r="C100" s="16">
        <v>16.60289886083314</v>
      </c>
      <c r="D100" s="16">
        <v>15.413840617279275</v>
      </c>
      <c r="E100" s="16">
        <v>14.941016953698174</v>
      </c>
      <c r="F100" s="16">
        <v>14.582632947623349</v>
      </c>
      <c r="G100" s="16">
        <v>12.638575067973756</v>
      </c>
      <c r="H100" s="16">
        <v>11.157723057215975</v>
      </c>
      <c r="I100" s="16">
        <v>12.954719598959324</v>
      </c>
      <c r="J100" s="16">
        <v>15.498494814686227</v>
      </c>
      <c r="K100" s="16">
        <v>18.446242330680612</v>
      </c>
      <c r="L100" s="16">
        <v>20.46400524497734</v>
      </c>
      <c r="M100" s="16">
        <v>22.280466057230733</v>
      </c>
      <c r="N100" s="16">
        <v>23.964942809455447</v>
      </c>
      <c r="O100" s="16">
        <v>22.746430813552269</v>
      </c>
      <c r="P100" s="16">
        <v>20.025137796627675</v>
      </c>
      <c r="Q100" s="16">
        <v>18.668995927076477</v>
      </c>
      <c r="R100" s="16">
        <v>18.276256907595815</v>
      </c>
      <c r="S100" s="16">
        <v>19.028666782646624</v>
      </c>
      <c r="T100" s="16">
        <v>25.013946000817562</v>
      </c>
      <c r="U100" s="16">
        <v>30.709995048754369</v>
      </c>
      <c r="V100" s="16">
        <v>30.153737153245501</v>
      </c>
      <c r="W100" s="16">
        <v>26.953147803251099</v>
      </c>
      <c r="X100" s="16">
        <v>22.13606891196191</v>
      </c>
      <c r="Y100" s="16">
        <v>18.104870373145843</v>
      </c>
      <c r="Z100" s="16">
        <f t="shared" si="6"/>
        <v>469.22703706579114</v>
      </c>
      <c r="AA100" s="17">
        <v>2</v>
      </c>
      <c r="AB100" s="16">
        <f t="shared" si="7"/>
        <v>938.45407413158227</v>
      </c>
    </row>
    <row r="101" spans="1:28" ht="12.75" x14ac:dyDescent="0.2">
      <c r="A101" s="15">
        <v>42339</v>
      </c>
      <c r="B101" s="16">
        <v>18.299284223095388</v>
      </c>
      <c r="C101" s="16">
        <v>16.724256044355581</v>
      </c>
      <c r="D101" s="16">
        <v>15.80054548027244</v>
      </c>
      <c r="E101" s="16">
        <v>15.337010395249935</v>
      </c>
      <c r="F101" s="16">
        <v>15.242006430518808</v>
      </c>
      <c r="G101" s="16">
        <v>14.321946049434969</v>
      </c>
      <c r="H101" s="16">
        <v>13.039547443593008</v>
      </c>
      <c r="I101" s="16">
        <v>14.168981068822966</v>
      </c>
      <c r="J101" s="16">
        <v>16.458015487918782</v>
      </c>
      <c r="K101" s="16">
        <v>19.455541910437653</v>
      </c>
      <c r="L101" s="16">
        <v>21.5222019640219</v>
      </c>
      <c r="M101" s="16">
        <v>23.301681610001147</v>
      </c>
      <c r="N101" s="16">
        <v>24.557172989883075</v>
      </c>
      <c r="O101" s="16">
        <v>23.573703226582218</v>
      </c>
      <c r="P101" s="16">
        <v>21.04692239306058</v>
      </c>
      <c r="Q101" s="16">
        <v>19.920263496364417</v>
      </c>
      <c r="R101" s="16">
        <v>19.665090362745396</v>
      </c>
      <c r="S101" s="16">
        <v>21.296257187699332</v>
      </c>
      <c r="T101" s="16">
        <v>25.096338734308514</v>
      </c>
      <c r="U101" s="16">
        <v>29.395006061641848</v>
      </c>
      <c r="V101" s="16">
        <v>28.138294918184517</v>
      </c>
      <c r="W101" s="16">
        <v>25.014370552201878</v>
      </c>
      <c r="X101" s="16">
        <v>20.432029109389102</v>
      </c>
      <c r="Y101" s="16">
        <v>16.793781441880132</v>
      </c>
      <c r="Z101" s="16">
        <f t="shared" si="6"/>
        <v>478.60024858166349</v>
      </c>
      <c r="AA101" s="17">
        <v>0</v>
      </c>
      <c r="AB101" s="16">
        <f t="shared" si="7"/>
        <v>0</v>
      </c>
    </row>
    <row r="102" spans="1:28" ht="12.75" x14ac:dyDescent="0.2">
      <c r="A102" s="19">
        <v>42370</v>
      </c>
      <c r="B102" s="20">
        <v>16.905418669790837</v>
      </c>
      <c r="C102" s="20">
        <v>15.149240472535983</v>
      </c>
      <c r="D102" s="20">
        <v>14.08413192055855</v>
      </c>
      <c r="E102" s="20">
        <v>13.670494950228047</v>
      </c>
      <c r="F102" s="20">
        <v>13.534875328280915</v>
      </c>
      <c r="G102" s="20">
        <v>12.38468337333831</v>
      </c>
      <c r="H102" s="20">
        <v>10.697640140110055</v>
      </c>
      <c r="I102" s="20">
        <v>12.407327190952692</v>
      </c>
      <c r="J102" s="20">
        <v>14.563319431222117</v>
      </c>
      <c r="K102" s="20">
        <v>17.972478771824775</v>
      </c>
      <c r="L102" s="20">
        <v>19.471009065417348</v>
      </c>
      <c r="M102" s="20">
        <v>20.900612658862126</v>
      </c>
      <c r="N102" s="20">
        <v>22.267058148272255</v>
      </c>
      <c r="O102" s="20">
        <v>21.363705312898269</v>
      </c>
      <c r="P102" s="20">
        <v>18.666895788347276</v>
      </c>
      <c r="Q102" s="20">
        <v>17.409475860542287</v>
      </c>
      <c r="R102" s="20">
        <v>17.337241221525723</v>
      </c>
      <c r="S102" s="20">
        <v>19.458650236451462</v>
      </c>
      <c r="T102" s="20">
        <v>25.260401972696364</v>
      </c>
      <c r="U102" s="20">
        <v>28.790853042220373</v>
      </c>
      <c r="V102" s="20">
        <v>28.224516437666537</v>
      </c>
      <c r="W102" s="20">
        <v>25.462501469768423</v>
      </c>
      <c r="X102" s="20">
        <v>20.289984037570854</v>
      </c>
      <c r="Y102" s="20">
        <v>16.262250272751857</v>
      </c>
      <c r="Z102" s="16">
        <f t="shared" si="6"/>
        <v>442.53476577383344</v>
      </c>
      <c r="AA102" s="21">
        <v>1</v>
      </c>
      <c r="AB102" s="16">
        <f t="shared" si="7"/>
        <v>442.53476577383344</v>
      </c>
    </row>
    <row r="103" spans="1:28" ht="12.75" x14ac:dyDescent="0.2">
      <c r="A103" s="19">
        <v>42401</v>
      </c>
      <c r="B103" s="20">
        <v>18.436835457840232</v>
      </c>
      <c r="C103" s="20">
        <v>16.505781651433747</v>
      </c>
      <c r="D103" s="20">
        <v>15.28109020244379</v>
      </c>
      <c r="E103" s="20">
        <v>14.784709264579796</v>
      </c>
      <c r="F103" s="20">
        <v>14.118641824159328</v>
      </c>
      <c r="G103" s="20">
        <v>10.663173413039098</v>
      </c>
      <c r="H103" s="20">
        <v>9.0128429503242149</v>
      </c>
      <c r="I103" s="20">
        <v>11.843213604608016</v>
      </c>
      <c r="J103" s="20">
        <v>14.414807214819644</v>
      </c>
      <c r="K103" s="20">
        <v>17.292536562423575</v>
      </c>
      <c r="L103" s="20">
        <v>19.339344422189416</v>
      </c>
      <c r="M103" s="20">
        <v>21.285514564656054</v>
      </c>
      <c r="N103" s="20">
        <v>23.523044879286534</v>
      </c>
      <c r="O103" s="20">
        <v>22.412638046782959</v>
      </c>
      <c r="P103" s="20">
        <v>19.269949993117415</v>
      </c>
      <c r="Q103" s="20">
        <v>17.715223091586157</v>
      </c>
      <c r="R103" s="20">
        <v>17.535779369663565</v>
      </c>
      <c r="S103" s="20">
        <v>20.128501073644255</v>
      </c>
      <c r="T103" s="20">
        <v>26.942543371389476</v>
      </c>
      <c r="U103" s="20">
        <v>29.817898318994565</v>
      </c>
      <c r="V103" s="20">
        <v>29.268018479152655</v>
      </c>
      <c r="W103" s="20">
        <v>26.026892240026946</v>
      </c>
      <c r="X103" s="20">
        <v>21.687108387901745</v>
      </c>
      <c r="Y103" s="20">
        <v>17.95901189729836</v>
      </c>
      <c r="Z103" s="16">
        <f t="shared" si="6"/>
        <v>455.26510028136153</v>
      </c>
      <c r="AA103" s="21">
        <v>0</v>
      </c>
      <c r="AB103" s="16">
        <f t="shared" si="7"/>
        <v>0</v>
      </c>
    </row>
    <row r="104" spans="1:28" ht="12.75" x14ac:dyDescent="0.2">
      <c r="A104" s="19">
        <v>42430</v>
      </c>
      <c r="B104" s="20">
        <v>19.426343722154897</v>
      </c>
      <c r="C104" s="20">
        <v>17.471218370509472</v>
      </c>
      <c r="D104" s="20">
        <v>16.228355386864365</v>
      </c>
      <c r="E104" s="20">
        <v>15.67399567260936</v>
      </c>
      <c r="F104" s="20">
        <v>15.233310668765345</v>
      </c>
      <c r="G104" s="20">
        <v>12.412265435586407</v>
      </c>
      <c r="H104" s="20">
        <v>11.423303929515747</v>
      </c>
      <c r="I104" s="20">
        <v>13.905793662334254</v>
      </c>
      <c r="J104" s="20">
        <v>16.712577675851175</v>
      </c>
      <c r="K104" s="20">
        <v>19.887264868595036</v>
      </c>
      <c r="L104" s="20">
        <v>22.120824339130078</v>
      </c>
      <c r="M104" s="20">
        <v>24.189255639139009</v>
      </c>
      <c r="N104" s="20">
        <v>25.960390331003723</v>
      </c>
      <c r="O104" s="20">
        <v>24.70119930677043</v>
      </c>
      <c r="P104" s="20">
        <v>21.762149104752648</v>
      </c>
      <c r="Q104" s="20">
        <v>20.375772824491083</v>
      </c>
      <c r="R104" s="20">
        <v>20.211100896030583</v>
      </c>
      <c r="S104" s="20">
        <v>22.546717252163194</v>
      </c>
      <c r="T104" s="20">
        <v>29.083113836065674</v>
      </c>
      <c r="U104" s="20">
        <v>32.794856240970766</v>
      </c>
      <c r="V104" s="20">
        <v>31.995387292656982</v>
      </c>
      <c r="W104" s="20">
        <v>28.582280002179047</v>
      </c>
      <c r="X104" s="20">
        <v>23.844409739890313</v>
      </c>
      <c r="Y104" s="20">
        <v>19.40800728232762</v>
      </c>
      <c r="Z104" s="16">
        <f t="shared" si="6"/>
        <v>505.94989348035722</v>
      </c>
      <c r="AA104" s="21">
        <v>1</v>
      </c>
      <c r="AB104" s="16">
        <f t="shared" si="7"/>
        <v>505.94989348035722</v>
      </c>
    </row>
    <row r="105" spans="1:28" ht="12.75" x14ac:dyDescent="0.2">
      <c r="A105" s="19">
        <v>42461</v>
      </c>
      <c r="B105" s="20">
        <v>18.677843759355735</v>
      </c>
      <c r="C105" s="20">
        <v>16.824974927371258</v>
      </c>
      <c r="D105" s="20">
        <v>15.603055514526183</v>
      </c>
      <c r="E105" s="20">
        <v>15.040670319026592</v>
      </c>
      <c r="F105" s="20">
        <v>14.564978940052621</v>
      </c>
      <c r="G105" s="20">
        <v>11.79522722862232</v>
      </c>
      <c r="H105" s="20">
        <v>10.431239425260323</v>
      </c>
      <c r="I105" s="20">
        <v>12.333419660963216</v>
      </c>
      <c r="J105" s="20">
        <v>14.774360028475396</v>
      </c>
      <c r="K105" s="20">
        <v>17.689253535447069</v>
      </c>
      <c r="L105" s="20">
        <v>19.969030981184389</v>
      </c>
      <c r="M105" s="20">
        <v>21.954596200330805</v>
      </c>
      <c r="N105" s="20">
        <v>23.912336642667007</v>
      </c>
      <c r="O105" s="20">
        <v>22.591167678183229</v>
      </c>
      <c r="P105" s="20">
        <v>19.57349608332127</v>
      </c>
      <c r="Q105" s="20">
        <v>18.170133961801366</v>
      </c>
      <c r="R105" s="20">
        <v>17.939609149261013</v>
      </c>
      <c r="S105" s="20">
        <v>20.087178067851575</v>
      </c>
      <c r="T105" s="20">
        <v>26.400450237617878</v>
      </c>
      <c r="U105" s="20">
        <v>30.585414153179833</v>
      </c>
      <c r="V105" s="20">
        <v>30.011223963230471</v>
      </c>
      <c r="W105" s="20">
        <v>26.761210742507213</v>
      </c>
      <c r="X105" s="20">
        <v>22.253701299308048</v>
      </c>
      <c r="Y105" s="20">
        <v>18.18945023453103</v>
      </c>
      <c r="Z105" s="16">
        <f t="shared" si="6"/>
        <v>466.13402273407587</v>
      </c>
      <c r="AA105" s="21">
        <v>0</v>
      </c>
      <c r="AB105" s="16">
        <f t="shared" si="7"/>
        <v>0</v>
      </c>
    </row>
    <row r="106" spans="1:28" ht="12.75" x14ac:dyDescent="0.2">
      <c r="A106" s="19">
        <v>42491</v>
      </c>
      <c r="B106" s="20">
        <v>17.308606675891014</v>
      </c>
      <c r="C106" s="20">
        <v>15.506327836867362</v>
      </c>
      <c r="D106" s="20">
        <v>14.4415417424774</v>
      </c>
      <c r="E106" s="20">
        <v>13.91463864172675</v>
      </c>
      <c r="F106" s="20">
        <v>13.3841459097079</v>
      </c>
      <c r="G106" s="20">
        <v>10.880313305132701</v>
      </c>
      <c r="H106" s="20">
        <v>9.4526177497466932</v>
      </c>
      <c r="I106" s="20">
        <v>11.226581579112098</v>
      </c>
      <c r="J106" s="20">
        <v>13.466054898245439</v>
      </c>
      <c r="K106" s="20">
        <v>16.153793037351416</v>
      </c>
      <c r="L106" s="20">
        <v>18.120933025083563</v>
      </c>
      <c r="M106" s="20">
        <v>19.925556264960843</v>
      </c>
      <c r="N106" s="20">
        <v>21.844379453512946</v>
      </c>
      <c r="O106" s="20">
        <v>20.802310047574675</v>
      </c>
      <c r="P106" s="20">
        <v>17.9490109330732</v>
      </c>
      <c r="Q106" s="20">
        <v>16.528672199129495</v>
      </c>
      <c r="R106" s="20">
        <v>16.321716651245442</v>
      </c>
      <c r="S106" s="20">
        <v>18.232486722236615</v>
      </c>
      <c r="T106" s="20">
        <v>24.375994068280942</v>
      </c>
      <c r="U106" s="20">
        <v>28.275774927601756</v>
      </c>
      <c r="V106" s="20">
        <v>28.064971562251323</v>
      </c>
      <c r="W106" s="20">
        <v>25.004943231410621</v>
      </c>
      <c r="X106" s="20">
        <v>20.695013002573262</v>
      </c>
      <c r="Y106" s="20">
        <v>16.912214570410658</v>
      </c>
      <c r="Z106" s="16">
        <f t="shared" si="6"/>
        <v>428.78859803560402</v>
      </c>
      <c r="AA106" s="21">
        <v>2</v>
      </c>
      <c r="AB106" s="16">
        <f t="shared" si="7"/>
        <v>857.57719607120805</v>
      </c>
    </row>
    <row r="107" spans="1:28" ht="12.75" x14ac:dyDescent="0.2">
      <c r="A107" s="19">
        <v>42522</v>
      </c>
      <c r="B107" s="20">
        <v>17.373843637102446</v>
      </c>
      <c r="C107" s="20">
        <v>15.579342610846682</v>
      </c>
      <c r="D107" s="20">
        <v>14.489300789021396</v>
      </c>
      <c r="E107" s="20">
        <v>13.970711552591698</v>
      </c>
      <c r="F107" s="20">
        <v>13.529653903032193</v>
      </c>
      <c r="G107" s="20">
        <v>11.17464627743683</v>
      </c>
      <c r="H107" s="20">
        <v>9.5051627674258015</v>
      </c>
      <c r="I107" s="20">
        <v>11.004673599056932</v>
      </c>
      <c r="J107" s="20">
        <v>13.136431518976599</v>
      </c>
      <c r="K107" s="20">
        <v>15.790792302895355</v>
      </c>
      <c r="L107" s="20">
        <v>17.582975704796375</v>
      </c>
      <c r="M107" s="20">
        <v>19.383444020134284</v>
      </c>
      <c r="N107" s="20">
        <v>21.311207695683862</v>
      </c>
      <c r="O107" s="20">
        <v>20.334592185989269</v>
      </c>
      <c r="P107" s="20">
        <v>17.421543057702046</v>
      </c>
      <c r="Q107" s="20">
        <v>16.024669838636516</v>
      </c>
      <c r="R107" s="20">
        <v>15.896152327305121</v>
      </c>
      <c r="S107" s="20">
        <v>18.038288912880841</v>
      </c>
      <c r="T107" s="20">
        <v>24.947316915190818</v>
      </c>
      <c r="U107" s="20">
        <v>28.292700663315095</v>
      </c>
      <c r="V107" s="20">
        <v>27.840635077070349</v>
      </c>
      <c r="W107" s="20">
        <v>24.817168374608833</v>
      </c>
      <c r="X107" s="20">
        <v>20.463036999160078</v>
      </c>
      <c r="Y107" s="20">
        <v>16.709292337946653</v>
      </c>
      <c r="Z107" s="16">
        <f t="shared" si="6"/>
        <v>424.61758306880608</v>
      </c>
      <c r="AA107" s="21">
        <v>1</v>
      </c>
      <c r="AB107" s="16">
        <f t="shared" si="7"/>
        <v>424.61758306880608</v>
      </c>
    </row>
    <row r="108" spans="1:28" ht="12.75" x14ac:dyDescent="0.2">
      <c r="A108" s="19">
        <v>42552</v>
      </c>
      <c r="B108" s="20">
        <v>15.688703593855752</v>
      </c>
      <c r="C108" s="20">
        <v>14.157116400844643</v>
      </c>
      <c r="D108" s="20">
        <v>13.172788328805163</v>
      </c>
      <c r="E108" s="20">
        <v>12.739516108185319</v>
      </c>
      <c r="F108" s="20">
        <v>12.382984505621483</v>
      </c>
      <c r="G108" s="20">
        <v>10.381345096184894</v>
      </c>
      <c r="H108" s="20">
        <v>8.9210819747323118</v>
      </c>
      <c r="I108" s="20">
        <v>10.13636319542001</v>
      </c>
      <c r="J108" s="20">
        <v>11.937850845606848</v>
      </c>
      <c r="K108" s="20">
        <v>14.393910355686719</v>
      </c>
      <c r="L108" s="20">
        <v>16.069443713639025</v>
      </c>
      <c r="M108" s="20">
        <v>17.625301410890927</v>
      </c>
      <c r="N108" s="20">
        <v>19.49493168439146</v>
      </c>
      <c r="O108" s="20">
        <v>18.563582472199897</v>
      </c>
      <c r="P108" s="20">
        <v>15.846224866917389</v>
      </c>
      <c r="Q108" s="20">
        <v>14.705560382359133</v>
      </c>
      <c r="R108" s="20">
        <v>14.604054579766926</v>
      </c>
      <c r="S108" s="20">
        <v>17.054945789353788</v>
      </c>
      <c r="T108" s="20">
        <v>23.45928408372129</v>
      </c>
      <c r="U108" s="20">
        <v>25.91538659176107</v>
      </c>
      <c r="V108" s="20">
        <v>25.380314084933442</v>
      </c>
      <c r="W108" s="20">
        <v>22.440626840494708</v>
      </c>
      <c r="X108" s="20">
        <v>18.336478597420228</v>
      </c>
      <c r="Y108" s="20">
        <v>14.995355086862022</v>
      </c>
      <c r="Z108" s="16">
        <f t="shared" si="6"/>
        <v>388.4031505896545</v>
      </c>
      <c r="AA108" s="21">
        <v>1</v>
      </c>
      <c r="AB108" s="16">
        <f t="shared" si="7"/>
        <v>388.4031505896545</v>
      </c>
    </row>
    <row r="109" spans="1:28" ht="12.75" x14ac:dyDescent="0.2">
      <c r="A109" s="19">
        <v>42583</v>
      </c>
      <c r="B109" s="20">
        <v>17.211136358765881</v>
      </c>
      <c r="C109" s="20">
        <v>15.418969585939303</v>
      </c>
      <c r="D109" s="20">
        <v>14.273424143737831</v>
      </c>
      <c r="E109" s="20">
        <v>13.776601567197122</v>
      </c>
      <c r="F109" s="20">
        <v>13.265192800932152</v>
      </c>
      <c r="G109" s="20">
        <v>10.275616742074835</v>
      </c>
      <c r="H109" s="20">
        <v>8.6517730326618878</v>
      </c>
      <c r="I109" s="20">
        <v>10.393046573447013</v>
      </c>
      <c r="J109" s="20">
        <v>12.500355454820332</v>
      </c>
      <c r="K109" s="20">
        <v>15.246530694937658</v>
      </c>
      <c r="L109" s="20">
        <v>17.072225682539305</v>
      </c>
      <c r="M109" s="20">
        <v>18.855560349283703</v>
      </c>
      <c r="N109" s="20">
        <v>20.980691879381578</v>
      </c>
      <c r="O109" s="20">
        <v>19.914449194127197</v>
      </c>
      <c r="P109" s="20">
        <v>16.842619397471392</v>
      </c>
      <c r="Q109" s="20">
        <v>15.421681575112707</v>
      </c>
      <c r="R109" s="20">
        <v>15.39463996285159</v>
      </c>
      <c r="S109" s="20">
        <v>17.831691129546893</v>
      </c>
      <c r="T109" s="20">
        <v>24.268202672402573</v>
      </c>
      <c r="U109" s="20">
        <v>27.666047317580052</v>
      </c>
      <c r="V109" s="20">
        <v>27.183473812735336</v>
      </c>
      <c r="W109" s="20">
        <v>24.119781241935641</v>
      </c>
      <c r="X109" s="20">
        <v>19.693266290972254</v>
      </c>
      <c r="Y109" s="20">
        <v>16.275202172134801</v>
      </c>
      <c r="Z109" s="16">
        <f t="shared" si="6"/>
        <v>412.53217963258908</v>
      </c>
      <c r="AA109" s="21">
        <v>1</v>
      </c>
      <c r="AB109" s="16">
        <f t="shared" si="7"/>
        <v>412.53217963258908</v>
      </c>
    </row>
    <row r="110" spans="1:28" ht="12.75" x14ac:dyDescent="0.2">
      <c r="A110" s="19">
        <v>42614</v>
      </c>
      <c r="B110" s="20">
        <v>17.189854301424031</v>
      </c>
      <c r="C110" s="20">
        <v>15.373207450025818</v>
      </c>
      <c r="D110" s="20">
        <v>14.239380560082182</v>
      </c>
      <c r="E110" s="20">
        <v>13.712175958553638</v>
      </c>
      <c r="F110" s="20">
        <v>13.165442042061322</v>
      </c>
      <c r="G110" s="20">
        <v>10.313215815129986</v>
      </c>
      <c r="H110" s="20">
        <v>8.5028359515570333</v>
      </c>
      <c r="I110" s="20">
        <v>10.14953688084532</v>
      </c>
      <c r="J110" s="20">
        <v>12.198913391328158</v>
      </c>
      <c r="K110" s="20">
        <v>14.908228594850295</v>
      </c>
      <c r="L110" s="20">
        <v>16.704849737088196</v>
      </c>
      <c r="M110" s="20">
        <v>18.486174993158517</v>
      </c>
      <c r="N110" s="20">
        <v>20.801033926673554</v>
      </c>
      <c r="O110" s="20">
        <v>19.630692422746655</v>
      </c>
      <c r="P110" s="20">
        <v>16.640733584699191</v>
      </c>
      <c r="Q110" s="20">
        <v>15.017679955384923</v>
      </c>
      <c r="R110" s="20">
        <v>14.856582660642344</v>
      </c>
      <c r="S110" s="20">
        <v>16.753411313254347</v>
      </c>
      <c r="T110" s="20">
        <v>22.522272688298649</v>
      </c>
      <c r="U110" s="20">
        <v>27.546785869913592</v>
      </c>
      <c r="V110" s="20">
        <v>27.354195054057122</v>
      </c>
      <c r="W110" s="20">
        <v>24.427668071397271</v>
      </c>
      <c r="X110" s="20">
        <v>20.034224337111219</v>
      </c>
      <c r="Y110" s="20">
        <v>16.512730415185768</v>
      </c>
      <c r="Z110" s="16">
        <f t="shared" si="6"/>
        <v>407.04182597546912</v>
      </c>
      <c r="AA110" s="21">
        <v>0</v>
      </c>
      <c r="AB110" s="16">
        <f t="shared" si="7"/>
        <v>0</v>
      </c>
    </row>
    <row r="111" spans="1:28" ht="12.75" x14ac:dyDescent="0.2">
      <c r="A111" s="19">
        <v>42644</v>
      </c>
      <c r="B111" s="20">
        <v>17.791592949565842</v>
      </c>
      <c r="C111" s="20">
        <v>15.94958705308715</v>
      </c>
      <c r="D111" s="20">
        <v>14.764946744162872</v>
      </c>
      <c r="E111" s="20">
        <v>14.226432689975786</v>
      </c>
      <c r="F111" s="20">
        <v>13.71773204142459</v>
      </c>
      <c r="G111" s="20">
        <v>11.402579238313722</v>
      </c>
      <c r="H111" s="20">
        <v>9.6445411582165033</v>
      </c>
      <c r="I111" s="20">
        <v>11.14129591128364</v>
      </c>
      <c r="J111" s="20">
        <v>13.349961992428037</v>
      </c>
      <c r="K111" s="20">
        <v>16.22500987147718</v>
      </c>
      <c r="L111" s="20">
        <v>18.273315994422166</v>
      </c>
      <c r="M111" s="20">
        <v>20.035935319955517</v>
      </c>
      <c r="N111" s="20">
        <v>21.997994000760208</v>
      </c>
      <c r="O111" s="20">
        <v>21.002242771531364</v>
      </c>
      <c r="P111" s="20">
        <v>18.139608285401152</v>
      </c>
      <c r="Q111" s="20">
        <v>16.74084610036806</v>
      </c>
      <c r="R111" s="20">
        <v>16.449627195160399</v>
      </c>
      <c r="S111" s="20">
        <v>17.365753616558333</v>
      </c>
      <c r="T111" s="20">
        <v>22.777583311162307</v>
      </c>
      <c r="U111" s="20">
        <v>28.608921438103657</v>
      </c>
      <c r="V111" s="20">
        <v>28.294391054966926</v>
      </c>
      <c r="W111" s="20">
        <v>25.323863143802054</v>
      </c>
      <c r="X111" s="20">
        <v>20.914290229625273</v>
      </c>
      <c r="Y111" s="20">
        <v>17.323345467889894</v>
      </c>
      <c r="Z111" s="16">
        <f t="shared" si="6"/>
        <v>431.46139757964261</v>
      </c>
      <c r="AA111" s="21">
        <v>1</v>
      </c>
      <c r="AB111" s="16">
        <f t="shared" si="7"/>
        <v>431.46139757964261</v>
      </c>
    </row>
    <row r="112" spans="1:28" ht="12.75" x14ac:dyDescent="0.2">
      <c r="A112" s="19">
        <v>42675</v>
      </c>
      <c r="B112" s="20">
        <v>17.744744770063736</v>
      </c>
      <c r="C112" s="20">
        <v>15.937394270352042</v>
      </c>
      <c r="D112" s="20">
        <v>14.752980669865783</v>
      </c>
      <c r="E112" s="20">
        <v>14.264777732636004</v>
      </c>
      <c r="F112" s="20">
        <v>13.793087397002946</v>
      </c>
      <c r="G112" s="20">
        <v>11.54813101149143</v>
      </c>
      <c r="H112" s="20">
        <v>9.7603353158070316</v>
      </c>
      <c r="I112" s="20">
        <v>11.440498606323512</v>
      </c>
      <c r="J112" s="20">
        <v>13.837468884369374</v>
      </c>
      <c r="K112" s="20">
        <v>16.686293271990419</v>
      </c>
      <c r="L112" s="20">
        <v>18.582228862086694</v>
      </c>
      <c r="M112" s="20">
        <v>20.337581207573994</v>
      </c>
      <c r="N112" s="20">
        <v>22.207159472565863</v>
      </c>
      <c r="O112" s="20">
        <v>21.039068319392022</v>
      </c>
      <c r="P112" s="20">
        <v>18.232998447944276</v>
      </c>
      <c r="Q112" s="20">
        <v>16.846491963542373</v>
      </c>
      <c r="R112" s="20">
        <v>16.413471121656322</v>
      </c>
      <c r="S112" s="20">
        <v>16.988893645211004</v>
      </c>
      <c r="T112" s="20">
        <v>22.816229768714717</v>
      </c>
      <c r="U112" s="20">
        <v>28.693453233881954</v>
      </c>
      <c r="V112" s="20">
        <v>28.340180097431865</v>
      </c>
      <c r="W112" s="20">
        <v>25.336947164541577</v>
      </c>
      <c r="X112" s="20">
        <v>20.794531671295058</v>
      </c>
      <c r="Y112" s="20">
        <v>17.067558687428509</v>
      </c>
      <c r="Z112" s="16">
        <f t="shared" si="6"/>
        <v>433.46250559316843</v>
      </c>
      <c r="AA112" s="21">
        <v>2</v>
      </c>
      <c r="AB112" s="16">
        <f t="shared" si="7"/>
        <v>866.92501118633686</v>
      </c>
    </row>
    <row r="113" spans="1:35" ht="12.75" x14ac:dyDescent="0.2">
      <c r="A113" s="19">
        <v>42705</v>
      </c>
      <c r="B113" s="20">
        <v>17.509413454787317</v>
      </c>
      <c r="C113" s="20">
        <v>16.029858312981091</v>
      </c>
      <c r="D113" s="20">
        <v>15.14168377238768</v>
      </c>
      <c r="E113" s="20">
        <v>14.676320572591406</v>
      </c>
      <c r="F113" s="20">
        <v>14.52249259234941</v>
      </c>
      <c r="G113" s="20">
        <v>13.465918216092554</v>
      </c>
      <c r="H113" s="20">
        <v>11.937860089262958</v>
      </c>
      <c r="I113" s="20">
        <v>12.873278993685846</v>
      </c>
      <c r="J113" s="20">
        <v>14.990478668059374</v>
      </c>
      <c r="K113" s="20">
        <v>17.869209507797407</v>
      </c>
      <c r="L113" s="20">
        <v>19.844178913373472</v>
      </c>
      <c r="M113" s="20">
        <v>21.57504909486445</v>
      </c>
      <c r="N113" s="20">
        <v>22.932785853175254</v>
      </c>
      <c r="O113" s="20">
        <v>22.034187901362738</v>
      </c>
      <c r="P113" s="20">
        <v>19.500118118122529</v>
      </c>
      <c r="Q113" s="20">
        <v>18.376464436546971</v>
      </c>
      <c r="R113" s="20">
        <v>18.115389520004779</v>
      </c>
      <c r="S113" s="20">
        <v>19.663695789599188</v>
      </c>
      <c r="T113" s="20">
        <v>23.046450076066055</v>
      </c>
      <c r="U113" s="20">
        <v>27.33638498251894</v>
      </c>
      <c r="V113" s="20">
        <v>26.192869506482964</v>
      </c>
      <c r="W113" s="20">
        <v>23.243115030312435</v>
      </c>
      <c r="X113" s="20">
        <v>18.90666359737904</v>
      </c>
      <c r="Y113" s="20">
        <v>15.566151594927975</v>
      </c>
      <c r="Z113" s="16">
        <f t="shared" si="6"/>
        <v>445.35001859473192</v>
      </c>
      <c r="AA113" s="21">
        <v>0</v>
      </c>
      <c r="AB113" s="16">
        <f t="shared" si="7"/>
        <v>0</v>
      </c>
    </row>
    <row r="114" spans="1:35" ht="15.75" x14ac:dyDescent="0.25">
      <c r="B114" s="26"/>
      <c r="Z114" s="27"/>
      <c r="AA114" s="28"/>
      <c r="AB114" s="29"/>
      <c r="AC114" s="30"/>
    </row>
    <row r="115" spans="1:35" ht="15.75" x14ac:dyDescent="0.25">
      <c r="A115" s="6" t="s">
        <v>33</v>
      </c>
      <c r="B115" s="7"/>
      <c r="C115" s="7"/>
      <c r="D115" s="7"/>
      <c r="E115" s="8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30"/>
      <c r="AC115" s="30"/>
    </row>
    <row r="116" spans="1:35" ht="15.75" thickBot="1" x14ac:dyDescent="0.25">
      <c r="AA116" s="23"/>
      <c r="AB116" s="2"/>
    </row>
    <row r="117" spans="1:35" x14ac:dyDescent="0.2">
      <c r="A117" s="31"/>
      <c r="B117" s="32" t="s">
        <v>3</v>
      </c>
      <c r="C117" s="32" t="s">
        <v>4</v>
      </c>
      <c r="D117" s="32" t="s">
        <v>5</v>
      </c>
      <c r="E117" s="32" t="s">
        <v>6</v>
      </c>
      <c r="F117" s="32" t="s">
        <v>7</v>
      </c>
      <c r="G117" s="32" t="s">
        <v>8</v>
      </c>
      <c r="H117" s="32" t="s">
        <v>9</v>
      </c>
      <c r="I117" s="32" t="s">
        <v>10</v>
      </c>
      <c r="J117" s="32" t="s">
        <v>11</v>
      </c>
      <c r="K117" s="32" t="s">
        <v>12</v>
      </c>
      <c r="L117" s="32" t="s">
        <v>13</v>
      </c>
      <c r="M117" s="32" t="s">
        <v>14</v>
      </c>
      <c r="N117" s="32" t="s">
        <v>15</v>
      </c>
      <c r="O117" s="32" t="s">
        <v>16</v>
      </c>
      <c r="P117" s="32" t="s">
        <v>17</v>
      </c>
      <c r="Q117" s="32" t="s">
        <v>18</v>
      </c>
      <c r="R117" s="32" t="s">
        <v>19</v>
      </c>
      <c r="S117" s="32" t="s">
        <v>20</v>
      </c>
      <c r="T117" s="32" t="s">
        <v>21</v>
      </c>
      <c r="U117" s="32" t="s">
        <v>22</v>
      </c>
      <c r="V117" s="32" t="s">
        <v>23</v>
      </c>
      <c r="W117" s="32" t="s">
        <v>24</v>
      </c>
      <c r="X117" s="32" t="s">
        <v>25</v>
      </c>
      <c r="Y117" s="32" t="s">
        <v>26</v>
      </c>
      <c r="Z117" s="32" t="s">
        <v>34</v>
      </c>
      <c r="AA117" s="32" t="s">
        <v>35</v>
      </c>
      <c r="AB117" s="33"/>
      <c r="AC117" s="33"/>
      <c r="AD117" s="24"/>
    </row>
    <row r="118" spans="1:35" s="41" customFormat="1" ht="15.75" x14ac:dyDescent="0.25">
      <c r="A118" s="34">
        <v>42005</v>
      </c>
      <c r="B118" s="35">
        <f>+B6*$AA6+B34*$AA34+B62*$AA62+B90*$AA90</f>
        <v>569.31036296330194</v>
      </c>
      <c r="C118" s="35">
        <f>+C6*$AA6+C34*$AA34+C62*$AA62+C90*$AA90</f>
        <v>519.85655655640119</v>
      </c>
      <c r="D118" s="35">
        <f>+D6*$AA6+D34*$AA34+D62*$AA62+D90*$AA90</f>
        <v>495.4510402988638</v>
      </c>
      <c r="E118" s="35">
        <f t="shared" ref="E118:Y118" si="8">+E6*$AA6+E34*$AA34+E62*$AA62+E90*$AA90</f>
        <v>486.64847282565086</v>
      </c>
      <c r="F118" s="35">
        <f t="shared" si="8"/>
        <v>508.24633071221194</v>
      </c>
      <c r="G118" s="35">
        <f t="shared" si="8"/>
        <v>561.48070304620944</v>
      </c>
      <c r="H118" s="35">
        <f t="shared" si="8"/>
        <v>662.17539821071409</v>
      </c>
      <c r="I118" s="35">
        <f t="shared" si="8"/>
        <v>736.48513913696456</v>
      </c>
      <c r="J118" s="35">
        <f t="shared" si="8"/>
        <v>843.31992177973359</v>
      </c>
      <c r="K118" s="35">
        <f t="shared" si="8"/>
        <v>909.20364293131968</v>
      </c>
      <c r="L118" s="35">
        <f t="shared" si="8"/>
        <v>987.98423594906035</v>
      </c>
      <c r="M118" s="35">
        <f t="shared" si="8"/>
        <v>1038.0934042134659</v>
      </c>
      <c r="N118" s="35">
        <f t="shared" si="8"/>
        <v>999.61068898932433</v>
      </c>
      <c r="O118" s="35">
        <f t="shared" si="8"/>
        <v>961.18907610476276</v>
      </c>
      <c r="P118" s="35">
        <f t="shared" si="8"/>
        <v>958.98306623820611</v>
      </c>
      <c r="Q118" s="35">
        <f t="shared" si="8"/>
        <v>949.89834742121957</v>
      </c>
      <c r="R118" s="35">
        <f t="shared" si="8"/>
        <v>942.46875432309116</v>
      </c>
      <c r="S118" s="35">
        <f t="shared" si="8"/>
        <v>963.6880584538543</v>
      </c>
      <c r="T118" s="35">
        <f t="shared" si="8"/>
        <v>1082.6500652171605</v>
      </c>
      <c r="U118" s="35">
        <f t="shared" si="8"/>
        <v>1146.681210109726</v>
      </c>
      <c r="V118" s="35">
        <f t="shared" si="8"/>
        <v>1077.4637477564359</v>
      </c>
      <c r="W118" s="35">
        <f t="shared" si="8"/>
        <v>977.63752950426044</v>
      </c>
      <c r="X118" s="35">
        <f t="shared" si="8"/>
        <v>828.88077277403124</v>
      </c>
      <c r="Y118" s="35">
        <f t="shared" si="8"/>
        <v>675.93015706355675</v>
      </c>
      <c r="Z118" s="35">
        <f>SUM(B118:Y118)</f>
        <v>19883.336682579527</v>
      </c>
      <c r="AA118" s="36">
        <f t="shared" ref="AA118:AA141" si="9">+AA6+AA34+AA62+AA90</f>
        <v>31</v>
      </c>
      <c r="AB118" s="37">
        <f>SUM(Z118:Z129)</f>
        <v>230035.67426250747</v>
      </c>
      <c r="AC118" s="27" t="s">
        <v>36</v>
      </c>
      <c r="AD118" s="38"/>
      <c r="AE118" s="27"/>
      <c r="AF118" s="39"/>
      <c r="AG118" s="27"/>
      <c r="AH118" s="39"/>
      <c r="AI118" s="40"/>
    </row>
    <row r="119" spans="1:35" s="41" customFormat="1" ht="15.75" x14ac:dyDescent="0.25">
      <c r="A119" s="34">
        <v>42036</v>
      </c>
      <c r="B119" s="35">
        <f t="shared" ref="B119:B141" si="10">+B7*$AA7+B35*$AA35+B63*$AA63+B91*$AA91</f>
        <v>490.61324647672018</v>
      </c>
      <c r="C119" s="35">
        <f t="shared" ref="C119:E119" si="11">+C7*$AA7+C35*$AA35+C63*$AA63+C91*$AA91</f>
        <v>447.61359968238838</v>
      </c>
      <c r="D119" s="35">
        <f t="shared" si="11"/>
        <v>428.90290251385233</v>
      </c>
      <c r="E119" s="35">
        <f t="shared" si="11"/>
        <v>423.72990277985429</v>
      </c>
      <c r="F119" s="35">
        <f t="shared" ref="F119:Y119" si="12">+F7*$AA7+F35*$AA35+F63*$AA63+F91*$AA91</f>
        <v>454.07971858343257</v>
      </c>
      <c r="G119" s="35">
        <f t="shared" si="12"/>
        <v>553.51551230894222</v>
      </c>
      <c r="H119" s="35">
        <f t="shared" si="12"/>
        <v>648.76925949184454</v>
      </c>
      <c r="I119" s="35">
        <f t="shared" si="12"/>
        <v>690.79830322000237</v>
      </c>
      <c r="J119" s="35">
        <f t="shared" si="12"/>
        <v>773.96331304062949</v>
      </c>
      <c r="K119" s="35">
        <f t="shared" si="12"/>
        <v>837.11765966026792</v>
      </c>
      <c r="L119" s="35">
        <f t="shared" si="12"/>
        <v>896.5274549923638</v>
      </c>
      <c r="M119" s="35">
        <f t="shared" si="12"/>
        <v>933.61068168333009</v>
      </c>
      <c r="N119" s="35">
        <f t="shared" si="12"/>
        <v>884.92026234587252</v>
      </c>
      <c r="O119" s="35">
        <f t="shared" si="12"/>
        <v>854.6921608460425</v>
      </c>
      <c r="P119" s="35">
        <f t="shared" si="12"/>
        <v>859.22877936953489</v>
      </c>
      <c r="Q119" s="35">
        <f t="shared" si="12"/>
        <v>855.11069526020958</v>
      </c>
      <c r="R119" s="35">
        <f t="shared" si="12"/>
        <v>853.1545310544476</v>
      </c>
      <c r="S119" s="35">
        <f t="shared" si="12"/>
        <v>865.98506836811464</v>
      </c>
      <c r="T119" s="35">
        <f t="shared" si="12"/>
        <v>952.39560202338885</v>
      </c>
      <c r="U119" s="35">
        <f t="shared" si="12"/>
        <v>1029.8502132417857</v>
      </c>
      <c r="V119" s="35">
        <f t="shared" si="12"/>
        <v>969.05433705294217</v>
      </c>
      <c r="W119" s="35">
        <f t="shared" si="12"/>
        <v>876.68446352875799</v>
      </c>
      <c r="X119" s="35">
        <f t="shared" si="12"/>
        <v>731.24922115879838</v>
      </c>
      <c r="Y119" s="35">
        <f t="shared" si="12"/>
        <v>585.17966014058425</v>
      </c>
      <c r="Z119" s="35">
        <f>SUM(B119:Y119)</f>
        <v>17896.746548824107</v>
      </c>
      <c r="AA119" s="36">
        <f t="shared" si="9"/>
        <v>28</v>
      </c>
      <c r="AB119" s="42"/>
      <c r="AC119" s="27"/>
      <c r="AD119" s="38"/>
      <c r="AE119" s="27"/>
      <c r="AF119" s="39"/>
      <c r="AG119" s="27"/>
      <c r="AH119" s="39"/>
      <c r="AI119" s="40"/>
    </row>
    <row r="120" spans="1:35" s="41" customFormat="1" ht="15.75" x14ac:dyDescent="0.25">
      <c r="A120" s="34">
        <v>42064</v>
      </c>
      <c r="B120" s="35">
        <f t="shared" si="10"/>
        <v>574.24485239816488</v>
      </c>
      <c r="C120" s="35">
        <f t="shared" ref="C120:E120" si="13">+C8*$AA8+C36*$AA36+C64*$AA64+C92*$AA92</f>
        <v>522.39086135245429</v>
      </c>
      <c r="D120" s="35">
        <f t="shared" si="13"/>
        <v>500.15850610497932</v>
      </c>
      <c r="E120" s="35">
        <f t="shared" si="13"/>
        <v>494.8703898518761</v>
      </c>
      <c r="F120" s="35">
        <f t="shared" ref="F120:Y120" si="14">+F8*$AA8+F36*$AA36+F64*$AA64+F92*$AA92</f>
        <v>525.15132043865947</v>
      </c>
      <c r="G120" s="35">
        <f t="shared" si="14"/>
        <v>625.76206832174955</v>
      </c>
      <c r="H120" s="35">
        <f t="shared" si="14"/>
        <v>718.18485833057423</v>
      </c>
      <c r="I120" s="35">
        <f t="shared" si="14"/>
        <v>782.37834679339835</v>
      </c>
      <c r="J120" s="35">
        <f t="shared" si="14"/>
        <v>880.85909516107711</v>
      </c>
      <c r="K120" s="35">
        <f t="shared" si="14"/>
        <v>955.09490948841767</v>
      </c>
      <c r="L120" s="35">
        <f t="shared" si="14"/>
        <v>1023.0357045252429</v>
      </c>
      <c r="M120" s="35">
        <f t="shared" si="14"/>
        <v>1067.5817314660962</v>
      </c>
      <c r="N120" s="35">
        <f t="shared" si="14"/>
        <v>1021.7748333894319</v>
      </c>
      <c r="O120" s="35">
        <f t="shared" si="14"/>
        <v>986.89877160304627</v>
      </c>
      <c r="P120" s="35">
        <f t="shared" si="14"/>
        <v>988.00130725307599</v>
      </c>
      <c r="Q120" s="35">
        <f t="shared" si="14"/>
        <v>981.92550277997248</v>
      </c>
      <c r="R120" s="35">
        <f t="shared" si="14"/>
        <v>979.02895834675041</v>
      </c>
      <c r="S120" s="35">
        <f t="shared" si="14"/>
        <v>996.39029707740326</v>
      </c>
      <c r="T120" s="35">
        <f t="shared" si="14"/>
        <v>1109.4774397813426</v>
      </c>
      <c r="U120" s="35">
        <f t="shared" si="14"/>
        <v>1185.6352861832729</v>
      </c>
      <c r="V120" s="35">
        <f t="shared" si="14"/>
        <v>1115.8717014928673</v>
      </c>
      <c r="W120" s="35">
        <f t="shared" si="14"/>
        <v>1007.7651051802886</v>
      </c>
      <c r="X120" s="35">
        <f t="shared" si="14"/>
        <v>843.21687973316352</v>
      </c>
      <c r="Y120" s="35">
        <f t="shared" si="14"/>
        <v>678.67745024303463</v>
      </c>
      <c r="Z120" s="35">
        <f t="shared" ref="Z120:Z141" si="15">SUM(B120:Y120)</f>
        <v>20564.376177296341</v>
      </c>
      <c r="AA120" s="36">
        <f t="shared" si="9"/>
        <v>31</v>
      </c>
      <c r="AB120" s="42"/>
      <c r="AC120" s="27"/>
      <c r="AD120" s="38"/>
      <c r="AE120" s="27"/>
      <c r="AF120" s="39"/>
      <c r="AG120" s="27"/>
      <c r="AH120" s="39"/>
      <c r="AI120" s="40"/>
    </row>
    <row r="121" spans="1:35" s="41" customFormat="1" ht="15.75" x14ac:dyDescent="0.25">
      <c r="A121" s="34">
        <v>42095</v>
      </c>
      <c r="B121" s="35">
        <f t="shared" si="10"/>
        <v>544.81103053120125</v>
      </c>
      <c r="C121" s="35">
        <f t="shared" ref="C121:E121" si="16">+C9*$AA9+C37*$AA37+C65*$AA65+C93*$AA93</f>
        <v>494.95381123619245</v>
      </c>
      <c r="D121" s="35">
        <f t="shared" si="16"/>
        <v>473.8923228663341</v>
      </c>
      <c r="E121" s="35">
        <f t="shared" si="16"/>
        <v>467.47628981832872</v>
      </c>
      <c r="F121" s="35">
        <f t="shared" ref="F121:Y121" si="17">+F9*$AA9+F37*$AA37+F65*$AA65+F93*$AA93</f>
        <v>495.59567411802675</v>
      </c>
      <c r="G121" s="35">
        <f t="shared" si="17"/>
        <v>582.34983456483837</v>
      </c>
      <c r="H121" s="35">
        <f t="shared" si="17"/>
        <v>675.91611158378021</v>
      </c>
      <c r="I121" s="35">
        <f t="shared" si="17"/>
        <v>748.2311137719048</v>
      </c>
      <c r="J121" s="35">
        <f t="shared" si="17"/>
        <v>841.63788602420482</v>
      </c>
      <c r="K121" s="35">
        <f t="shared" si="17"/>
        <v>910.40893052290539</v>
      </c>
      <c r="L121" s="35">
        <f t="shared" si="17"/>
        <v>971.20855880288275</v>
      </c>
      <c r="M121" s="35">
        <f t="shared" si="17"/>
        <v>1012.7064038646137</v>
      </c>
      <c r="N121" s="35">
        <f t="shared" si="17"/>
        <v>969.85207336524047</v>
      </c>
      <c r="O121" s="35">
        <f t="shared" si="17"/>
        <v>942.56142341047371</v>
      </c>
      <c r="P121" s="35">
        <f t="shared" si="17"/>
        <v>941.39917641339116</v>
      </c>
      <c r="Q121" s="35">
        <f t="shared" si="17"/>
        <v>933.86394388591202</v>
      </c>
      <c r="R121" s="35">
        <f t="shared" si="17"/>
        <v>933.80414037616833</v>
      </c>
      <c r="S121" s="35">
        <f t="shared" si="17"/>
        <v>958.44147286610939</v>
      </c>
      <c r="T121" s="35">
        <f t="shared" si="17"/>
        <v>1073.8836356769866</v>
      </c>
      <c r="U121" s="35">
        <f t="shared" si="17"/>
        <v>1125.6997348403443</v>
      </c>
      <c r="V121" s="35">
        <f t="shared" si="17"/>
        <v>1060.457430426545</v>
      </c>
      <c r="W121" s="35">
        <f t="shared" si="17"/>
        <v>955.09413216955386</v>
      </c>
      <c r="X121" s="35">
        <f t="shared" si="17"/>
        <v>800.44843881181487</v>
      </c>
      <c r="Y121" s="35">
        <f t="shared" si="17"/>
        <v>644.96615588813847</v>
      </c>
      <c r="Z121" s="35">
        <f t="shared" si="15"/>
        <v>19559.659725835889</v>
      </c>
      <c r="AA121" s="36">
        <f t="shared" si="9"/>
        <v>30</v>
      </c>
      <c r="AB121" s="42"/>
      <c r="AC121" s="27"/>
      <c r="AD121" s="38"/>
      <c r="AE121" s="27"/>
      <c r="AF121" s="39"/>
      <c r="AG121" s="27"/>
      <c r="AH121" s="39"/>
      <c r="AI121" s="40"/>
    </row>
    <row r="122" spans="1:35" s="41" customFormat="1" ht="15.75" x14ac:dyDescent="0.25">
      <c r="A122" s="34">
        <v>42125</v>
      </c>
      <c r="B122" s="35">
        <f t="shared" si="10"/>
        <v>519.004154051819</v>
      </c>
      <c r="C122" s="35">
        <f t="shared" ref="C122:E122" si="18">+C10*$AA10+C38*$AA38+C66*$AA66+C94*$AA94</f>
        <v>473.29623121376915</v>
      </c>
      <c r="D122" s="35">
        <f t="shared" si="18"/>
        <v>451.16490530552881</v>
      </c>
      <c r="E122" s="35">
        <f t="shared" si="18"/>
        <v>445.09743799173907</v>
      </c>
      <c r="F122" s="35">
        <f t="shared" ref="F122:Y122" si="19">+F10*$AA10+F38*$AA38+F66*$AA66+F94*$AA94</f>
        <v>471.80304677606114</v>
      </c>
      <c r="G122" s="35">
        <f t="shared" si="19"/>
        <v>546.88862975527945</v>
      </c>
      <c r="H122" s="35">
        <f t="shared" si="19"/>
        <v>633.6884167514512</v>
      </c>
      <c r="I122" s="35">
        <f t="shared" si="19"/>
        <v>704.81219423876178</v>
      </c>
      <c r="J122" s="35">
        <f t="shared" si="19"/>
        <v>795.93296649695753</v>
      </c>
      <c r="K122" s="35">
        <f t="shared" si="19"/>
        <v>864.02892268272012</v>
      </c>
      <c r="L122" s="35">
        <f t="shared" si="19"/>
        <v>923.62849087199334</v>
      </c>
      <c r="M122" s="35">
        <f t="shared" si="19"/>
        <v>963.53260440637916</v>
      </c>
      <c r="N122" s="35">
        <f t="shared" si="19"/>
        <v>921.77270135959373</v>
      </c>
      <c r="O122" s="35">
        <f t="shared" si="19"/>
        <v>889.02542163455939</v>
      </c>
      <c r="P122" s="35">
        <f t="shared" si="19"/>
        <v>885.86967201235893</v>
      </c>
      <c r="Q122" s="35">
        <f t="shared" si="19"/>
        <v>881.19104002072152</v>
      </c>
      <c r="R122" s="35">
        <f t="shared" si="19"/>
        <v>879.8260278749857</v>
      </c>
      <c r="S122" s="35">
        <f t="shared" si="19"/>
        <v>904.19291528943779</v>
      </c>
      <c r="T122" s="35">
        <f t="shared" si="19"/>
        <v>1010.5998007338961</v>
      </c>
      <c r="U122" s="35">
        <f t="shared" si="19"/>
        <v>1064.2758718311568</v>
      </c>
      <c r="V122" s="35">
        <f t="shared" si="19"/>
        <v>998.38497237244542</v>
      </c>
      <c r="W122" s="35">
        <f t="shared" si="19"/>
        <v>901.16431072936678</v>
      </c>
      <c r="X122" s="35">
        <f t="shared" si="19"/>
        <v>754.47673026839652</v>
      </c>
      <c r="Y122" s="35">
        <f t="shared" si="19"/>
        <v>611.14797940972733</v>
      </c>
      <c r="Z122" s="35">
        <f t="shared" si="15"/>
        <v>18494.805444079109</v>
      </c>
      <c r="AA122" s="36">
        <f t="shared" si="9"/>
        <v>31</v>
      </c>
      <c r="AB122" s="42"/>
      <c r="AC122" s="27"/>
      <c r="AD122" s="38"/>
      <c r="AE122" s="27"/>
      <c r="AF122" s="39"/>
      <c r="AG122" s="27"/>
      <c r="AH122" s="39"/>
      <c r="AI122" s="40"/>
    </row>
    <row r="123" spans="1:35" s="41" customFormat="1" ht="15.75" x14ac:dyDescent="0.25">
      <c r="A123" s="34">
        <v>42156</v>
      </c>
      <c r="B123" s="35">
        <f t="shared" si="10"/>
        <v>506.98867514882454</v>
      </c>
      <c r="C123" s="35">
        <f t="shared" ref="C123:E123" si="20">+C11*$AA11+C39*$AA39+C67*$AA67+C95*$AA95</f>
        <v>459.524192322776</v>
      </c>
      <c r="D123" s="35">
        <f t="shared" si="20"/>
        <v>437.90941286005238</v>
      </c>
      <c r="E123" s="35">
        <f t="shared" si="20"/>
        <v>433.80749458333213</v>
      </c>
      <c r="F123" s="35">
        <f t="shared" ref="F123:Y123" si="21">+F11*$AA11+F39*$AA39+F67*$AA67+F95*$AA95</f>
        <v>461.36075579302235</v>
      </c>
      <c r="G123" s="35">
        <f t="shared" si="21"/>
        <v>535.10087995862239</v>
      </c>
      <c r="H123" s="35">
        <f t="shared" si="21"/>
        <v>623.3748714758417</v>
      </c>
      <c r="I123" s="35">
        <f t="shared" si="21"/>
        <v>693.50268191431996</v>
      </c>
      <c r="J123" s="35">
        <f t="shared" si="21"/>
        <v>782.69009460220798</v>
      </c>
      <c r="K123" s="35">
        <f t="shared" si="21"/>
        <v>851.86089612868477</v>
      </c>
      <c r="L123" s="35">
        <f t="shared" si="21"/>
        <v>913.94293492415079</v>
      </c>
      <c r="M123" s="35">
        <f t="shared" si="21"/>
        <v>952.3437729820165</v>
      </c>
      <c r="N123" s="35">
        <f t="shared" si="21"/>
        <v>911.61454468277975</v>
      </c>
      <c r="O123" s="35">
        <f t="shared" si="21"/>
        <v>875.34865705612503</v>
      </c>
      <c r="P123" s="35">
        <f t="shared" si="21"/>
        <v>872.02874796694289</v>
      </c>
      <c r="Q123" s="35">
        <f t="shared" si="21"/>
        <v>865.92195405688756</v>
      </c>
      <c r="R123" s="35">
        <f t="shared" si="21"/>
        <v>864.40792467127562</v>
      </c>
      <c r="S123" s="35">
        <f t="shared" si="21"/>
        <v>889.5760607327021</v>
      </c>
      <c r="T123" s="35">
        <f t="shared" si="21"/>
        <v>990.5650892847018</v>
      </c>
      <c r="U123" s="35">
        <f t="shared" si="21"/>
        <v>1061.7560830200146</v>
      </c>
      <c r="V123" s="35">
        <f t="shared" si="21"/>
        <v>994.5906093390214</v>
      </c>
      <c r="W123" s="35">
        <f t="shared" si="21"/>
        <v>894.97898600054089</v>
      </c>
      <c r="X123" s="35">
        <f t="shared" si="21"/>
        <v>746.99766500085195</v>
      </c>
      <c r="Y123" s="35">
        <f t="shared" si="21"/>
        <v>598.72738867181454</v>
      </c>
      <c r="Z123" s="35">
        <f t="shared" si="15"/>
        <v>18218.920373177509</v>
      </c>
      <c r="AA123" s="36">
        <f t="shared" si="9"/>
        <v>30</v>
      </c>
      <c r="AB123" s="42"/>
      <c r="AC123" s="27"/>
      <c r="AD123" s="38"/>
      <c r="AE123" s="27"/>
      <c r="AF123" s="39"/>
      <c r="AG123" s="27"/>
      <c r="AH123" s="39"/>
      <c r="AI123" s="40"/>
    </row>
    <row r="124" spans="1:35" s="41" customFormat="1" ht="15.75" x14ac:dyDescent="0.25">
      <c r="A124" s="34">
        <v>42186</v>
      </c>
      <c r="B124" s="35">
        <f t="shared" si="10"/>
        <v>521.38829352366145</v>
      </c>
      <c r="C124" s="35">
        <f t="shared" ref="C124:E124" si="22">+C12*$AA12+C40*$AA40+C68*$AA68+C96*$AA96</f>
        <v>474.04235877849112</v>
      </c>
      <c r="D124" s="35">
        <f t="shared" si="22"/>
        <v>451.94761128443179</v>
      </c>
      <c r="E124" s="35">
        <f t="shared" si="22"/>
        <v>446.07973710041256</v>
      </c>
      <c r="F124" s="35">
        <f t="shared" ref="F124:Y124" si="23">+F12*$AA12+F40*$AA40+F68*$AA68+F96*$AA96</f>
        <v>471.92446993375557</v>
      </c>
      <c r="G124" s="35">
        <f t="shared" si="23"/>
        <v>541.90908599832903</v>
      </c>
      <c r="H124" s="35">
        <f t="shared" si="23"/>
        <v>630.33312748806111</v>
      </c>
      <c r="I124" s="35">
        <f t="shared" si="23"/>
        <v>709.12563297440067</v>
      </c>
      <c r="J124" s="35">
        <f t="shared" si="23"/>
        <v>805.63477173607714</v>
      </c>
      <c r="K124" s="35">
        <f t="shared" si="23"/>
        <v>877.27544479974745</v>
      </c>
      <c r="L124" s="35">
        <f t="shared" si="23"/>
        <v>942.16922235233744</v>
      </c>
      <c r="M124" s="35">
        <f t="shared" si="23"/>
        <v>984.77701247027085</v>
      </c>
      <c r="N124" s="35">
        <f t="shared" si="23"/>
        <v>940.15145658688482</v>
      </c>
      <c r="O124" s="35">
        <f t="shared" si="23"/>
        <v>909.68352506687972</v>
      </c>
      <c r="P124" s="35">
        <f t="shared" si="23"/>
        <v>911.19067720459009</v>
      </c>
      <c r="Q124" s="35">
        <f t="shared" si="23"/>
        <v>905.29107486667044</v>
      </c>
      <c r="R124" s="35">
        <f t="shared" si="23"/>
        <v>900.94146623304698</v>
      </c>
      <c r="S124" s="35">
        <f t="shared" si="23"/>
        <v>907.01814100397326</v>
      </c>
      <c r="T124" s="35">
        <f t="shared" si="23"/>
        <v>989.23369136678127</v>
      </c>
      <c r="U124" s="35">
        <f t="shared" si="23"/>
        <v>1074.0001055810396</v>
      </c>
      <c r="V124" s="35">
        <f t="shared" si="23"/>
        <v>1011.7933839695457</v>
      </c>
      <c r="W124" s="35">
        <f t="shared" si="23"/>
        <v>917.48819206532687</v>
      </c>
      <c r="X124" s="35">
        <f t="shared" si="23"/>
        <v>771.74991345317221</v>
      </c>
      <c r="Y124" s="35">
        <f t="shared" si="23"/>
        <v>622.09070923465936</v>
      </c>
      <c r="Z124" s="35">
        <f t="shared" si="15"/>
        <v>18717.239105072549</v>
      </c>
      <c r="AA124" s="36">
        <f t="shared" si="9"/>
        <v>31</v>
      </c>
      <c r="AB124" s="42"/>
      <c r="AC124" s="27"/>
      <c r="AD124" s="38"/>
      <c r="AE124" s="27"/>
      <c r="AF124" s="39"/>
      <c r="AG124" s="27"/>
      <c r="AH124" s="39"/>
      <c r="AI124" s="40"/>
    </row>
    <row r="125" spans="1:35" s="41" customFormat="1" ht="15.75" x14ac:dyDescent="0.25">
      <c r="A125" s="34">
        <v>42217</v>
      </c>
      <c r="B125" s="35">
        <f t="shared" si="10"/>
        <v>516.15962843512625</v>
      </c>
      <c r="C125" s="35">
        <f t="shared" ref="C125:E125" si="24">+C13*$AA13+C41*$AA41+C69*$AA69+C97*$AA97</f>
        <v>470.10351726220989</v>
      </c>
      <c r="D125" s="35">
        <f t="shared" si="24"/>
        <v>448.88201410479309</v>
      </c>
      <c r="E125" s="35">
        <f t="shared" si="24"/>
        <v>443.4540195464499</v>
      </c>
      <c r="F125" s="35">
        <f t="shared" ref="F125:Y125" si="25">+F13*$AA13+F41*$AA41+F69*$AA69+F97*$AA97</f>
        <v>471.0823873952387</v>
      </c>
      <c r="G125" s="35">
        <f t="shared" si="25"/>
        <v>553.43144489066549</v>
      </c>
      <c r="H125" s="35">
        <f t="shared" si="25"/>
        <v>640.1179422717521</v>
      </c>
      <c r="I125" s="35">
        <f t="shared" si="25"/>
        <v>704.15975509316411</v>
      </c>
      <c r="J125" s="35">
        <f t="shared" si="25"/>
        <v>791.63504261969308</v>
      </c>
      <c r="K125" s="35">
        <f t="shared" si="25"/>
        <v>858.01786277553788</v>
      </c>
      <c r="L125" s="35">
        <f t="shared" si="25"/>
        <v>918.04436559389228</v>
      </c>
      <c r="M125" s="35">
        <f t="shared" si="25"/>
        <v>953.74416918089855</v>
      </c>
      <c r="N125" s="35">
        <f t="shared" si="25"/>
        <v>910.20700145889191</v>
      </c>
      <c r="O125" s="35">
        <f t="shared" si="25"/>
        <v>879.98756610297619</v>
      </c>
      <c r="P125" s="35">
        <f t="shared" si="25"/>
        <v>877.50332268297279</v>
      </c>
      <c r="Q125" s="35">
        <f t="shared" si="25"/>
        <v>869.80169073372167</v>
      </c>
      <c r="R125" s="35">
        <f t="shared" si="25"/>
        <v>865.35978441397867</v>
      </c>
      <c r="S125" s="35">
        <f t="shared" si="25"/>
        <v>884.82548188918759</v>
      </c>
      <c r="T125" s="35">
        <f t="shared" si="25"/>
        <v>994.87467607184522</v>
      </c>
      <c r="U125" s="35">
        <f t="shared" si="25"/>
        <v>1063.0097978885076</v>
      </c>
      <c r="V125" s="35">
        <f t="shared" si="25"/>
        <v>1002.6522698857992</v>
      </c>
      <c r="W125" s="35">
        <f t="shared" si="25"/>
        <v>905.48294510880658</v>
      </c>
      <c r="X125" s="35">
        <f t="shared" si="25"/>
        <v>763.2380921962133</v>
      </c>
      <c r="Y125" s="35">
        <f t="shared" si="25"/>
        <v>614.03050976051497</v>
      </c>
      <c r="Z125" s="35">
        <f t="shared" si="15"/>
        <v>18399.80528736284</v>
      </c>
      <c r="AA125" s="36">
        <f t="shared" si="9"/>
        <v>31</v>
      </c>
      <c r="AB125" s="42"/>
      <c r="AC125" s="27"/>
      <c r="AD125" s="38"/>
      <c r="AE125" s="27"/>
      <c r="AF125" s="39"/>
      <c r="AG125" s="27"/>
      <c r="AH125" s="39"/>
      <c r="AI125" s="40"/>
    </row>
    <row r="126" spans="1:35" s="41" customFormat="1" ht="15.75" x14ac:dyDescent="0.25">
      <c r="A126" s="34">
        <v>42248</v>
      </c>
      <c r="B126" s="35">
        <f t="shared" si="10"/>
        <v>504.69162672686053</v>
      </c>
      <c r="C126" s="35">
        <f t="shared" ref="C126:E126" si="26">+C14*$AA14+C42*$AA42+C70*$AA70+C98*$AA98</f>
        <v>462.30118780869509</v>
      </c>
      <c r="D126" s="35">
        <f t="shared" si="26"/>
        <v>442.33466920586903</v>
      </c>
      <c r="E126" s="35">
        <f t="shared" si="26"/>
        <v>438.66456737287717</v>
      </c>
      <c r="F126" s="35">
        <f t="shared" ref="F126:Y126" si="27">+F14*$AA14+F42*$AA42+F70*$AA70+F98*$AA98</f>
        <v>471.0764918225459</v>
      </c>
      <c r="G126" s="35">
        <f t="shared" si="27"/>
        <v>563.2536367142477</v>
      </c>
      <c r="H126" s="35">
        <f t="shared" si="27"/>
        <v>663.19399812423956</v>
      </c>
      <c r="I126" s="35">
        <f t="shared" si="27"/>
        <v>729.88463470757529</v>
      </c>
      <c r="J126" s="35">
        <f t="shared" si="27"/>
        <v>821.17143408036577</v>
      </c>
      <c r="K126" s="35">
        <f t="shared" si="27"/>
        <v>888.08208155079944</v>
      </c>
      <c r="L126" s="35">
        <f t="shared" si="27"/>
        <v>950.11851070031446</v>
      </c>
      <c r="M126" s="35">
        <f t="shared" si="27"/>
        <v>987.97004756837737</v>
      </c>
      <c r="N126" s="35">
        <f t="shared" si="27"/>
        <v>934.48901437372149</v>
      </c>
      <c r="O126" s="35">
        <f t="shared" si="27"/>
        <v>902.61743478216761</v>
      </c>
      <c r="P126" s="35">
        <f t="shared" si="27"/>
        <v>902.77956374173618</v>
      </c>
      <c r="Q126" s="35">
        <f t="shared" si="27"/>
        <v>901.77208447851206</v>
      </c>
      <c r="R126" s="35">
        <f t="shared" si="27"/>
        <v>900.0024358732262</v>
      </c>
      <c r="S126" s="35">
        <f t="shared" si="27"/>
        <v>931.60089996023532</v>
      </c>
      <c r="T126" s="35">
        <f t="shared" si="27"/>
        <v>1062.9540865559086</v>
      </c>
      <c r="U126" s="35">
        <f t="shared" si="27"/>
        <v>1091.2831890251512</v>
      </c>
      <c r="V126" s="35">
        <f t="shared" si="27"/>
        <v>1016.8169751936301</v>
      </c>
      <c r="W126" s="35">
        <f t="shared" si="27"/>
        <v>913.60284207748236</v>
      </c>
      <c r="X126" s="35">
        <f t="shared" si="27"/>
        <v>763.4367138335798</v>
      </c>
      <c r="Y126" s="35">
        <f t="shared" si="27"/>
        <v>606.90314701391867</v>
      </c>
      <c r="Z126" s="35">
        <f t="shared" si="15"/>
        <v>18851.001273292037</v>
      </c>
      <c r="AA126" s="36">
        <f t="shared" si="9"/>
        <v>30</v>
      </c>
      <c r="AB126" s="42"/>
      <c r="AC126" s="27"/>
      <c r="AD126" s="38"/>
      <c r="AE126" s="27"/>
      <c r="AF126" s="39"/>
      <c r="AG126" s="27"/>
      <c r="AH126" s="39"/>
      <c r="AI126" s="40"/>
    </row>
    <row r="127" spans="1:35" s="41" customFormat="1" ht="15.75" x14ac:dyDescent="0.25">
      <c r="A127" s="34">
        <v>42278</v>
      </c>
      <c r="B127" s="35">
        <f t="shared" si="10"/>
        <v>525.48912765270825</v>
      </c>
      <c r="C127" s="35">
        <f t="shared" ref="C127:E127" si="28">+C15*$AA15+C43*$AA43+C71*$AA71+C99*$AA99</f>
        <v>479.81475571134604</v>
      </c>
      <c r="D127" s="35">
        <f t="shared" si="28"/>
        <v>459.62307780552595</v>
      </c>
      <c r="E127" s="35">
        <f t="shared" si="28"/>
        <v>454.83756536363302</v>
      </c>
      <c r="F127" s="35">
        <f t="shared" ref="F127:Y127" si="29">+F15*$AA15+F43*$AA43+F71*$AA71+F99*$AA99</f>
        <v>485.33711383460434</v>
      </c>
      <c r="G127" s="35">
        <f t="shared" si="29"/>
        <v>560.36869379340919</v>
      </c>
      <c r="H127" s="35">
        <f t="shared" si="29"/>
        <v>664.25798778136971</v>
      </c>
      <c r="I127" s="35">
        <f t="shared" si="29"/>
        <v>741.79118243499647</v>
      </c>
      <c r="J127" s="35">
        <f t="shared" si="29"/>
        <v>837.11649457105136</v>
      </c>
      <c r="K127" s="35">
        <f t="shared" si="29"/>
        <v>905.38923737782966</v>
      </c>
      <c r="L127" s="35">
        <f t="shared" si="29"/>
        <v>966.74780386857049</v>
      </c>
      <c r="M127" s="35">
        <f t="shared" si="29"/>
        <v>1006.9283217162746</v>
      </c>
      <c r="N127" s="35">
        <f t="shared" si="29"/>
        <v>961.7802743524237</v>
      </c>
      <c r="O127" s="35">
        <f t="shared" si="29"/>
        <v>927.21376348177637</v>
      </c>
      <c r="P127" s="35">
        <f t="shared" si="29"/>
        <v>929.44257796568161</v>
      </c>
      <c r="Q127" s="35">
        <f t="shared" si="29"/>
        <v>924.40025233652443</v>
      </c>
      <c r="R127" s="35">
        <f t="shared" si="29"/>
        <v>924.92054531553447</v>
      </c>
      <c r="S127" s="35">
        <f t="shared" si="29"/>
        <v>980.83498096839219</v>
      </c>
      <c r="T127" s="35">
        <f t="shared" si="29"/>
        <v>1104.4228306149346</v>
      </c>
      <c r="U127" s="35">
        <f t="shared" si="29"/>
        <v>1105.0598474984913</v>
      </c>
      <c r="V127" s="35">
        <f t="shared" si="29"/>
        <v>1033.5510084082541</v>
      </c>
      <c r="W127" s="35">
        <f t="shared" si="29"/>
        <v>930.7914806839791</v>
      </c>
      <c r="X127" s="35">
        <f t="shared" si="29"/>
        <v>779.31063618384417</v>
      </c>
      <c r="Y127" s="35">
        <f t="shared" si="29"/>
        <v>624.34281126113376</v>
      </c>
      <c r="Z127" s="35">
        <f t="shared" si="15"/>
        <v>19313.772370982286</v>
      </c>
      <c r="AA127" s="36">
        <f t="shared" si="9"/>
        <v>31</v>
      </c>
      <c r="AB127" s="42"/>
      <c r="AC127" s="27"/>
      <c r="AD127" s="38"/>
      <c r="AE127" s="27"/>
      <c r="AF127" s="39"/>
      <c r="AG127" s="27"/>
      <c r="AH127" s="39"/>
      <c r="AI127" s="40"/>
    </row>
    <row r="128" spans="1:35" s="41" customFormat="1" ht="15.75" x14ac:dyDescent="0.25">
      <c r="A128" s="34">
        <v>42309</v>
      </c>
      <c r="B128" s="35">
        <f t="shared" si="10"/>
        <v>524.18705909784558</v>
      </c>
      <c r="C128" s="35">
        <f t="shared" ref="C128:E128" si="30">+C16*$AA16+C44*$AA44+C72*$AA72+C100*$AA100</f>
        <v>477.19572850953909</v>
      </c>
      <c r="D128" s="35">
        <f t="shared" si="30"/>
        <v>455.88029888009561</v>
      </c>
      <c r="E128" s="35">
        <f t="shared" si="30"/>
        <v>450.62362860074654</v>
      </c>
      <c r="F128" s="35">
        <f t="shared" ref="F128:Y128" si="31">+F16*$AA16+F44*$AA44+F72*$AA72+F100*$AA100</f>
        <v>480.75749744511904</v>
      </c>
      <c r="G128" s="35">
        <f t="shared" si="31"/>
        <v>556.4076180408133</v>
      </c>
      <c r="H128" s="35">
        <f t="shared" si="31"/>
        <v>655.94984007120138</v>
      </c>
      <c r="I128" s="35">
        <f t="shared" si="31"/>
        <v>726.50718061364717</v>
      </c>
      <c r="J128" s="35">
        <f t="shared" si="31"/>
        <v>813.34404816367487</v>
      </c>
      <c r="K128" s="35">
        <f t="shared" si="31"/>
        <v>881.87161123967019</v>
      </c>
      <c r="L128" s="35">
        <f t="shared" si="31"/>
        <v>940.98493635535738</v>
      </c>
      <c r="M128" s="35">
        <f t="shared" si="31"/>
        <v>981.304512477191</v>
      </c>
      <c r="N128" s="35">
        <f t="shared" si="31"/>
        <v>934.15657032149443</v>
      </c>
      <c r="O128" s="35">
        <f t="shared" si="31"/>
        <v>901.35751006338819</v>
      </c>
      <c r="P128" s="35">
        <f t="shared" si="31"/>
        <v>899.01448649214171</v>
      </c>
      <c r="Q128" s="35">
        <f t="shared" si="31"/>
        <v>893.17379099500204</v>
      </c>
      <c r="R128" s="35">
        <f t="shared" si="31"/>
        <v>895.63711912330484</v>
      </c>
      <c r="S128" s="35">
        <f t="shared" si="31"/>
        <v>962.52933834458588</v>
      </c>
      <c r="T128" s="35">
        <f t="shared" si="31"/>
        <v>1099.8405000527366</v>
      </c>
      <c r="U128" s="35">
        <f t="shared" si="31"/>
        <v>1105.562446417151</v>
      </c>
      <c r="V128" s="35">
        <f t="shared" si="31"/>
        <v>1034.0444662022942</v>
      </c>
      <c r="W128" s="35">
        <f t="shared" si="31"/>
        <v>931.26640669763947</v>
      </c>
      <c r="X128" s="35">
        <f t="shared" si="31"/>
        <v>777.3653478182124</v>
      </c>
      <c r="Y128" s="35">
        <f t="shared" si="31"/>
        <v>626.37558395089115</v>
      </c>
      <c r="Z128" s="35">
        <f t="shared" si="15"/>
        <v>19005.337525973744</v>
      </c>
      <c r="AA128" s="36">
        <f t="shared" si="9"/>
        <v>30</v>
      </c>
      <c r="AB128" s="42"/>
      <c r="AC128" s="27"/>
      <c r="AD128" s="38"/>
      <c r="AE128" s="27"/>
      <c r="AF128" s="39"/>
      <c r="AG128" s="27"/>
      <c r="AH128" s="39"/>
      <c r="AI128" s="40"/>
    </row>
    <row r="129" spans="1:35" s="41" customFormat="1" ht="15.75" x14ac:dyDescent="0.25">
      <c r="A129" s="34">
        <v>42339</v>
      </c>
      <c r="B129" s="35">
        <f t="shared" si="10"/>
        <v>610.99962455601553</v>
      </c>
      <c r="C129" s="35">
        <f t="shared" ref="C129:E129" si="32">+C17*$AA17+C45*$AA45+C73*$AA73+C101*$AA101</f>
        <v>547.81631679734539</v>
      </c>
      <c r="D129" s="35">
        <f t="shared" si="32"/>
        <v>522.02801419047944</v>
      </c>
      <c r="E129" s="35">
        <f t="shared" si="32"/>
        <v>513.93315010686854</v>
      </c>
      <c r="F129" s="35">
        <f t="shared" ref="F129:Y129" si="33">+F17*$AA17+F45*$AA45+F73*$AA73+F101*$AA101</f>
        <v>532.32868726692482</v>
      </c>
      <c r="G129" s="35">
        <f t="shared" si="33"/>
        <v>576.44526089938847</v>
      </c>
      <c r="H129" s="35">
        <f t="shared" si="33"/>
        <v>684.83119977349452</v>
      </c>
      <c r="I129" s="35">
        <f t="shared" si="33"/>
        <v>775.08852839552151</v>
      </c>
      <c r="J129" s="35">
        <f t="shared" si="33"/>
        <v>879.27401001367218</v>
      </c>
      <c r="K129" s="35">
        <f t="shared" si="33"/>
        <v>956.45715963883595</v>
      </c>
      <c r="L129" s="35">
        <f t="shared" si="33"/>
        <v>1025.7079588027541</v>
      </c>
      <c r="M129" s="35">
        <f t="shared" si="33"/>
        <v>1076.0256838889534</v>
      </c>
      <c r="N129" s="35">
        <f t="shared" si="33"/>
        <v>1039.3387847505157</v>
      </c>
      <c r="O129" s="35">
        <f t="shared" si="33"/>
        <v>999.1718528963213</v>
      </c>
      <c r="P129" s="35">
        <f t="shared" si="33"/>
        <v>987.3936914481709</v>
      </c>
      <c r="Q129" s="35">
        <f t="shared" si="33"/>
        <v>975.54158380184958</v>
      </c>
      <c r="R129" s="35">
        <f t="shared" si="33"/>
        <v>970.79464370215339</v>
      </c>
      <c r="S129" s="35">
        <f t="shared" si="33"/>
        <v>1013.1511216117137</v>
      </c>
      <c r="T129" s="35">
        <f t="shared" si="33"/>
        <v>1205.9283621267741</v>
      </c>
      <c r="U129" s="35">
        <f t="shared" si="33"/>
        <v>1256.7588568272336</v>
      </c>
      <c r="V129" s="35">
        <f t="shared" si="33"/>
        <v>1205.9197437893672</v>
      </c>
      <c r="W129" s="35">
        <f t="shared" si="33"/>
        <v>1097.3096937327225</v>
      </c>
      <c r="X129" s="35">
        <f t="shared" si="33"/>
        <v>928.50790016982273</v>
      </c>
      <c r="Y129" s="35">
        <f t="shared" si="33"/>
        <v>749.92191884467411</v>
      </c>
      <c r="Z129" s="35">
        <f t="shared" si="15"/>
        <v>21130.673748031568</v>
      </c>
      <c r="AA129" s="36">
        <f t="shared" si="9"/>
        <v>31</v>
      </c>
      <c r="AB129" s="42"/>
      <c r="AC129" s="27"/>
      <c r="AD129" s="38"/>
      <c r="AE129" s="27"/>
      <c r="AF129" s="39"/>
      <c r="AG129" s="27"/>
      <c r="AH129" s="39"/>
      <c r="AI129" s="40"/>
    </row>
    <row r="130" spans="1:35" s="41" customFormat="1" ht="15.75" x14ac:dyDescent="0.25">
      <c r="A130" s="43">
        <v>42370</v>
      </c>
      <c r="B130" s="35">
        <f t="shared" si="10"/>
        <v>543.85696868034142</v>
      </c>
      <c r="C130" s="35">
        <f t="shared" ref="C130:E130" si="34">+C18*$AA18+C46*$AA46+C74*$AA74+C102*$AA102</f>
        <v>496.35739155811382</v>
      </c>
      <c r="D130" s="35">
        <f t="shared" si="34"/>
        <v>472.66217981273644</v>
      </c>
      <c r="E130" s="35">
        <f t="shared" si="34"/>
        <v>463.74709183517251</v>
      </c>
      <c r="F130" s="35">
        <f t="shared" ref="F130:Y130" si="35">+F18*$AA18+F46*$AA46+F74*$AA74+F102*$AA102</f>
        <v>483.25812094391523</v>
      </c>
      <c r="G130" s="35">
        <f t="shared" si="35"/>
        <v>531.79193244414512</v>
      </c>
      <c r="H130" s="35">
        <f t="shared" si="35"/>
        <v>623.99236512584594</v>
      </c>
      <c r="I130" s="35">
        <f t="shared" si="35"/>
        <v>694.48287758358458</v>
      </c>
      <c r="J130" s="35">
        <f t="shared" si="35"/>
        <v>796.00015291405646</v>
      </c>
      <c r="K130" s="35">
        <f t="shared" si="35"/>
        <v>859.91816073116945</v>
      </c>
      <c r="L130" s="35">
        <f t="shared" si="35"/>
        <v>933.65821238633987</v>
      </c>
      <c r="M130" s="35">
        <f t="shared" si="35"/>
        <v>980.75143920711128</v>
      </c>
      <c r="N130" s="35">
        <f t="shared" si="35"/>
        <v>945.65697309348775</v>
      </c>
      <c r="O130" s="35">
        <f t="shared" si="35"/>
        <v>909.53432589787099</v>
      </c>
      <c r="P130" s="35">
        <f t="shared" si="35"/>
        <v>905.6823219231137</v>
      </c>
      <c r="Q130" s="35">
        <f t="shared" si="35"/>
        <v>896.26078653090838</v>
      </c>
      <c r="R130" s="35">
        <f t="shared" si="35"/>
        <v>888.90543907719893</v>
      </c>
      <c r="S130" s="35">
        <f t="shared" si="35"/>
        <v>909.54461009511726</v>
      </c>
      <c r="T130" s="35">
        <f t="shared" si="35"/>
        <v>1023.8389314137371</v>
      </c>
      <c r="U130" s="35">
        <f t="shared" si="35"/>
        <v>1085.6077584100547</v>
      </c>
      <c r="V130" s="35">
        <f t="shared" si="35"/>
        <v>1021.4401000305456</v>
      </c>
      <c r="W130" s="35">
        <f t="shared" si="35"/>
        <v>928.17699561091513</v>
      </c>
      <c r="X130" s="35">
        <f t="shared" si="35"/>
        <v>786.49960754159156</v>
      </c>
      <c r="Y130" s="35">
        <f t="shared" si="35"/>
        <v>642.01412414176514</v>
      </c>
      <c r="Z130" s="35">
        <f t="shared" si="15"/>
        <v>18823.638866988844</v>
      </c>
      <c r="AA130" s="44">
        <f t="shared" si="9"/>
        <v>31</v>
      </c>
      <c r="AB130" s="37">
        <f>SUM(Z130:Z141)</f>
        <v>220195.88261058391</v>
      </c>
      <c r="AC130" s="27" t="s">
        <v>37</v>
      </c>
      <c r="AD130" s="38"/>
      <c r="AE130" s="27"/>
      <c r="AF130" s="39"/>
      <c r="AG130" s="27"/>
      <c r="AH130" s="39"/>
      <c r="AI130" s="40"/>
    </row>
    <row r="131" spans="1:35" ht="15.75" x14ac:dyDescent="0.25">
      <c r="A131" s="43">
        <v>42401</v>
      </c>
      <c r="B131" s="35">
        <f t="shared" si="10"/>
        <v>488.97311882105038</v>
      </c>
      <c r="C131" s="35">
        <f t="shared" ref="C131:E131" si="36">+C19*$AA19+C47*$AA47+C75*$AA75+C103*$AA103</f>
        <v>446.22054177678035</v>
      </c>
      <c r="D131" s="35">
        <f t="shared" si="36"/>
        <v>427.64447283812126</v>
      </c>
      <c r="E131" s="35">
        <f t="shared" si="36"/>
        <v>422.55796947380264</v>
      </c>
      <c r="F131" s="35">
        <f t="shared" ref="F131:Y131" si="37">+F19*$AA19+F47*$AA47+F75*$AA75+F103*$AA103</f>
        <v>452.8541289821373</v>
      </c>
      <c r="G131" s="35">
        <f t="shared" si="37"/>
        <v>552.47844103793398</v>
      </c>
      <c r="H131" s="35">
        <f t="shared" si="37"/>
        <v>647.7329066176776</v>
      </c>
      <c r="I131" s="35">
        <f t="shared" si="37"/>
        <v>689.59759192652245</v>
      </c>
      <c r="J131" s="35">
        <f t="shared" si="37"/>
        <v>772.64422094543693</v>
      </c>
      <c r="K131" s="35">
        <f t="shared" si="37"/>
        <v>835.50550972969904</v>
      </c>
      <c r="L131" s="35">
        <f t="shared" si="37"/>
        <v>894.95763636828451</v>
      </c>
      <c r="M131" s="35">
        <f t="shared" si="37"/>
        <v>932.03607368595976</v>
      </c>
      <c r="N131" s="35">
        <f t="shared" si="37"/>
        <v>883.17761740775245</v>
      </c>
      <c r="O131" s="35">
        <f t="shared" si="37"/>
        <v>853.26886776282049</v>
      </c>
      <c r="P131" s="35">
        <f t="shared" si="37"/>
        <v>858.35855125059607</v>
      </c>
      <c r="Q131" s="35">
        <f t="shared" si="37"/>
        <v>854.32236597032181</v>
      </c>
      <c r="R131" s="35">
        <f t="shared" si="37"/>
        <v>852.34839001799594</v>
      </c>
      <c r="S131" s="35">
        <f t="shared" si="37"/>
        <v>864.93193010190521</v>
      </c>
      <c r="T131" s="35">
        <f t="shared" si="37"/>
        <v>949.82908758529459</v>
      </c>
      <c r="U131" s="35">
        <f t="shared" si="37"/>
        <v>1026.4939091576287</v>
      </c>
      <c r="V131" s="35">
        <f t="shared" si="37"/>
        <v>965.89103761181104</v>
      </c>
      <c r="W131" s="35">
        <f t="shared" si="37"/>
        <v>873.92698388290773</v>
      </c>
      <c r="X131" s="35">
        <f t="shared" si="37"/>
        <v>729.08792907094369</v>
      </c>
      <c r="Y131" s="35">
        <f t="shared" si="37"/>
        <v>583.59129213610697</v>
      </c>
      <c r="Z131" s="35">
        <f t="shared" si="15"/>
        <v>17858.430574159498</v>
      </c>
      <c r="AA131" s="44">
        <f t="shared" si="9"/>
        <v>29</v>
      </c>
      <c r="AC131" s="27"/>
      <c r="AD131" s="38"/>
      <c r="AE131" s="27"/>
    </row>
    <row r="132" spans="1:35" ht="15.75" x14ac:dyDescent="0.25">
      <c r="A132" s="43">
        <v>42430</v>
      </c>
      <c r="B132" s="35">
        <f t="shared" si="10"/>
        <v>551.65541759126393</v>
      </c>
      <c r="C132" s="35">
        <f t="shared" ref="C132:E132" si="38">+C20*$AA20+C48*$AA48+C76*$AA76+C104*$AA104</f>
        <v>501.62094408574848</v>
      </c>
      <c r="D132" s="35">
        <f t="shared" si="38"/>
        <v>479.80878923623527</v>
      </c>
      <c r="E132" s="35">
        <f t="shared" si="38"/>
        <v>474.06158496611266</v>
      </c>
      <c r="F132" s="35">
        <f t="shared" ref="F132:Y132" si="39">+F20*$AA20+F48*$AA48+F76*$AA76+F104*$AA104</f>
        <v>501.38291648091649</v>
      </c>
      <c r="G132" s="35">
        <f t="shared" si="39"/>
        <v>592.82532640714567</v>
      </c>
      <c r="H132" s="35">
        <f t="shared" si="39"/>
        <v>678.302842402181</v>
      </c>
      <c r="I132" s="35">
        <f t="shared" si="39"/>
        <v>740.283807253634</v>
      </c>
      <c r="J132" s="35">
        <f t="shared" si="39"/>
        <v>834.55031088708756</v>
      </c>
      <c r="K132" s="35">
        <f t="shared" si="39"/>
        <v>905.72868910483623</v>
      </c>
      <c r="L132" s="35">
        <f t="shared" si="39"/>
        <v>970.10526924900762</v>
      </c>
      <c r="M132" s="35">
        <f t="shared" si="39"/>
        <v>1012.8500010471951</v>
      </c>
      <c r="N132" s="35">
        <f t="shared" si="39"/>
        <v>971.48036254992326</v>
      </c>
      <c r="O132" s="35">
        <f t="shared" si="39"/>
        <v>938.26730941402343</v>
      </c>
      <c r="P132" s="35">
        <f t="shared" si="39"/>
        <v>937.38006258876828</v>
      </c>
      <c r="Q132" s="35">
        <f t="shared" si="39"/>
        <v>930.78142922853453</v>
      </c>
      <c r="R132" s="35">
        <f t="shared" si="39"/>
        <v>927.70992466827113</v>
      </c>
      <c r="S132" s="35">
        <f t="shared" si="39"/>
        <v>944.68439466398206</v>
      </c>
      <c r="T132" s="35">
        <f t="shared" si="39"/>
        <v>1054.0540187755892</v>
      </c>
      <c r="U132" s="35">
        <f t="shared" si="39"/>
        <v>1127.6697788106342</v>
      </c>
      <c r="V132" s="35">
        <f t="shared" si="39"/>
        <v>1062.6884015576341</v>
      </c>
      <c r="W132" s="35">
        <f t="shared" si="39"/>
        <v>960.3813361772377</v>
      </c>
      <c r="X132" s="35">
        <f t="shared" si="39"/>
        <v>804.87235424353105</v>
      </c>
      <c r="Y132" s="35">
        <f t="shared" si="39"/>
        <v>648.74680850158268</v>
      </c>
      <c r="Z132" s="35">
        <f t="shared" si="15"/>
        <v>19551.892079891073</v>
      </c>
      <c r="AA132" s="44">
        <f t="shared" si="9"/>
        <v>31</v>
      </c>
      <c r="AC132" s="27"/>
      <c r="AD132" s="38"/>
      <c r="AE132" s="27"/>
    </row>
    <row r="133" spans="1:35" ht="15.75" x14ac:dyDescent="0.25">
      <c r="A133" s="43">
        <v>42461</v>
      </c>
      <c r="B133" s="35">
        <f t="shared" si="10"/>
        <v>518.32822871670157</v>
      </c>
      <c r="C133" s="35">
        <f t="shared" ref="C133:E133" si="40">+C21*$AA21+C49*$AA49+C77*$AA77+C105*$AA105</f>
        <v>471.26429365296417</v>
      </c>
      <c r="D133" s="35">
        <f t="shared" si="40"/>
        <v>452.02704565131347</v>
      </c>
      <c r="E133" s="35">
        <f t="shared" si="40"/>
        <v>446.44533836006758</v>
      </c>
      <c r="F133" s="35">
        <f t="shared" ref="F133:Y133" si="41">+F21*$AA21+F49*$AA49+F77*$AA77+F105*$AA105</f>
        <v>474.81379171044091</v>
      </c>
      <c r="G133" s="35">
        <f t="shared" si="41"/>
        <v>561.67830771295405</v>
      </c>
      <c r="H133" s="35">
        <f t="shared" si="41"/>
        <v>656.03233196524877</v>
      </c>
      <c r="I133" s="35">
        <f t="shared" si="41"/>
        <v>727.38905182548547</v>
      </c>
      <c r="J133" s="35">
        <f t="shared" si="41"/>
        <v>818.12926959888352</v>
      </c>
      <c r="K133" s="35">
        <f t="shared" si="41"/>
        <v>884.45129522431205</v>
      </c>
      <c r="L133" s="35">
        <f t="shared" si="41"/>
        <v>944.13433791895511</v>
      </c>
      <c r="M133" s="35">
        <f t="shared" si="41"/>
        <v>984.04924279038778</v>
      </c>
      <c r="N133" s="35">
        <f t="shared" si="41"/>
        <v>940.21729791775306</v>
      </c>
      <c r="O133" s="35">
        <f t="shared" si="41"/>
        <v>913.78927440341124</v>
      </c>
      <c r="P133" s="35">
        <f t="shared" si="41"/>
        <v>914.43631210836634</v>
      </c>
      <c r="Q133" s="35">
        <f t="shared" si="41"/>
        <v>908.11723208546118</v>
      </c>
      <c r="R133" s="35">
        <f t="shared" si="41"/>
        <v>907.96563796626265</v>
      </c>
      <c r="S133" s="35">
        <f t="shared" si="41"/>
        <v>930.20293893902203</v>
      </c>
      <c r="T133" s="35">
        <f t="shared" si="41"/>
        <v>1036.7706423133561</v>
      </c>
      <c r="U133" s="35">
        <f t="shared" si="41"/>
        <v>1083.0493215229883</v>
      </c>
      <c r="V133" s="35">
        <f t="shared" si="41"/>
        <v>1018.6165520876591</v>
      </c>
      <c r="W133" s="35">
        <f t="shared" si="41"/>
        <v>917.03774427810356</v>
      </c>
      <c r="X133" s="35">
        <f t="shared" si="41"/>
        <v>769.56721289139432</v>
      </c>
      <c r="Y133" s="35">
        <f t="shared" si="41"/>
        <v>620.58647038079289</v>
      </c>
      <c r="Z133" s="35">
        <f t="shared" si="15"/>
        <v>18899.099172022285</v>
      </c>
      <c r="AA133" s="44">
        <f t="shared" si="9"/>
        <v>30</v>
      </c>
      <c r="AC133" s="27"/>
      <c r="AD133" s="38"/>
      <c r="AE133" s="27"/>
    </row>
    <row r="134" spans="1:35" ht="15.75" x14ac:dyDescent="0.25">
      <c r="A134" s="43">
        <v>42491</v>
      </c>
      <c r="B134" s="35">
        <f t="shared" si="10"/>
        <v>491.56228284579828</v>
      </c>
      <c r="C134" s="35">
        <f t="shared" ref="C134:E134" si="42">+C22*$AA22+C50*$AA50+C78*$AA78+C106*$AA106</f>
        <v>448.5847029493894</v>
      </c>
      <c r="D134" s="35">
        <f t="shared" si="42"/>
        <v>427.97270557978368</v>
      </c>
      <c r="E134" s="35">
        <f t="shared" si="42"/>
        <v>422.61459964520532</v>
      </c>
      <c r="F134" s="35">
        <f t="shared" ref="F134:Y134" si="43">+F22*$AA22+F50*$AA50+F78*$AA78+F106*$AA106</f>
        <v>448.61296394959868</v>
      </c>
      <c r="G134" s="35">
        <f t="shared" si="43"/>
        <v>522.13542776831105</v>
      </c>
      <c r="H134" s="35">
        <f t="shared" si="43"/>
        <v>604.30253943950913</v>
      </c>
      <c r="I134" s="35">
        <f t="shared" si="43"/>
        <v>671.42285206346969</v>
      </c>
      <c r="J134" s="35">
        <f t="shared" si="43"/>
        <v>757.6610914860637</v>
      </c>
      <c r="K134" s="35">
        <f t="shared" si="43"/>
        <v>822.16713523664873</v>
      </c>
      <c r="L134" s="35">
        <f t="shared" si="43"/>
        <v>879.26960832422242</v>
      </c>
      <c r="M134" s="35">
        <f t="shared" si="43"/>
        <v>917.70996450760003</v>
      </c>
      <c r="N134" s="35">
        <f t="shared" si="43"/>
        <v>876.72385019510386</v>
      </c>
      <c r="O134" s="35">
        <f t="shared" si="43"/>
        <v>846.03080579095183</v>
      </c>
      <c r="P134" s="35">
        <f t="shared" si="43"/>
        <v>844.87883663888499</v>
      </c>
      <c r="Q134" s="35">
        <f t="shared" si="43"/>
        <v>841.10054759910304</v>
      </c>
      <c r="R134" s="35">
        <f t="shared" si="43"/>
        <v>840.37960658241445</v>
      </c>
      <c r="S134" s="35">
        <f t="shared" si="43"/>
        <v>863.13009162919946</v>
      </c>
      <c r="T134" s="35">
        <f t="shared" si="43"/>
        <v>962.62262501677912</v>
      </c>
      <c r="U134" s="35">
        <f t="shared" si="43"/>
        <v>1012.8821596772448</v>
      </c>
      <c r="V134" s="35">
        <f t="shared" si="43"/>
        <v>949.59754904719398</v>
      </c>
      <c r="W134" s="35">
        <f t="shared" si="43"/>
        <v>856.89527441463247</v>
      </c>
      <c r="X134" s="35">
        <f t="shared" si="43"/>
        <v>716.23681947200896</v>
      </c>
      <c r="Y134" s="35">
        <f t="shared" si="43"/>
        <v>579.39577024461744</v>
      </c>
      <c r="Z134" s="35">
        <f t="shared" si="15"/>
        <v>17603.889810103734</v>
      </c>
      <c r="AA134" s="44">
        <f t="shared" si="9"/>
        <v>31</v>
      </c>
      <c r="AC134" s="27"/>
      <c r="AD134" s="38"/>
      <c r="AE134" s="27"/>
    </row>
    <row r="135" spans="1:35" ht="15.75" x14ac:dyDescent="0.25">
      <c r="A135" s="43">
        <v>42522</v>
      </c>
      <c r="B135" s="35">
        <f t="shared" si="10"/>
        <v>480.34226619786216</v>
      </c>
      <c r="C135" s="35">
        <f t="shared" ref="C135:E135" si="44">+C23*$AA23+C51*$AA51+C79*$AA79+C107*$AA107</f>
        <v>435.33035883178019</v>
      </c>
      <c r="D135" s="35">
        <f t="shared" si="44"/>
        <v>415.36967748765369</v>
      </c>
      <c r="E135" s="35">
        <f t="shared" si="44"/>
        <v>412.03075437089035</v>
      </c>
      <c r="F135" s="35">
        <f t="shared" ref="F135:Y135" si="45">+F23*$AA23+F51*$AA51+F79*$AA79+F107*$AA107</f>
        <v>440.15548571687611</v>
      </c>
      <c r="G135" s="35">
        <f t="shared" si="45"/>
        <v>516.59934997987818</v>
      </c>
      <c r="H135" s="35">
        <f t="shared" si="45"/>
        <v>606.41802857175719</v>
      </c>
      <c r="I135" s="35">
        <f t="shared" si="45"/>
        <v>673.38783282020756</v>
      </c>
      <c r="J135" s="35">
        <f t="shared" si="45"/>
        <v>759.00195491168813</v>
      </c>
      <c r="K135" s="35">
        <f t="shared" si="45"/>
        <v>824.33840113033887</v>
      </c>
      <c r="L135" s="35">
        <f t="shared" si="45"/>
        <v>884.12044392057794</v>
      </c>
      <c r="M135" s="35">
        <f t="shared" si="45"/>
        <v>920.11224260211679</v>
      </c>
      <c r="N135" s="35">
        <f t="shared" si="45"/>
        <v>877.2817941635617</v>
      </c>
      <c r="O135" s="35">
        <f t="shared" si="45"/>
        <v>842.71830479971925</v>
      </c>
      <c r="P135" s="35">
        <f t="shared" si="45"/>
        <v>843.3754774079357</v>
      </c>
      <c r="Q135" s="35">
        <f t="shared" si="45"/>
        <v>839.08594710567627</v>
      </c>
      <c r="R135" s="35">
        <f t="shared" si="45"/>
        <v>838.00414386477541</v>
      </c>
      <c r="S135" s="35">
        <f t="shared" si="45"/>
        <v>860.60012732394534</v>
      </c>
      <c r="T135" s="35">
        <f t="shared" si="45"/>
        <v>951.70315107042336</v>
      </c>
      <c r="U135" s="35">
        <f t="shared" si="45"/>
        <v>1018.0283263511667</v>
      </c>
      <c r="V135" s="35">
        <f t="shared" si="45"/>
        <v>951.83379019364736</v>
      </c>
      <c r="W135" s="35">
        <f t="shared" si="45"/>
        <v>856.51451487517659</v>
      </c>
      <c r="X135" s="35">
        <f t="shared" si="45"/>
        <v>714.6287785409952</v>
      </c>
      <c r="Y135" s="35">
        <f t="shared" si="45"/>
        <v>571.86064082553617</v>
      </c>
      <c r="Z135" s="35">
        <f t="shared" si="15"/>
        <v>17532.841793064184</v>
      </c>
      <c r="AA135" s="44">
        <f t="shared" si="9"/>
        <v>30</v>
      </c>
      <c r="AC135" s="27"/>
      <c r="AD135" s="38"/>
      <c r="AE135" s="27"/>
    </row>
    <row r="136" spans="1:35" ht="15.75" x14ac:dyDescent="0.25">
      <c r="A136" s="43">
        <v>42552</v>
      </c>
      <c r="B136" s="35">
        <f t="shared" si="10"/>
        <v>499.04666955023004</v>
      </c>
      <c r="C136" s="35">
        <f t="shared" ref="C136:E136" si="46">+C24*$AA24+C52*$AA52+C80*$AA80+C108*$AA108</f>
        <v>453.42253651530052</v>
      </c>
      <c r="D136" s="35">
        <f t="shared" si="46"/>
        <v>431.4202695495747</v>
      </c>
      <c r="E136" s="35">
        <f t="shared" si="46"/>
        <v>424.59499524109782</v>
      </c>
      <c r="F136" s="35">
        <f t="shared" ref="F136:Y136" si="47">+F24*$AA24+F52*$AA52+F80*$AA80+F108*$AA108</f>
        <v>446.06228925561766</v>
      </c>
      <c r="G136" s="35">
        <f t="shared" si="47"/>
        <v>504.50594384161724</v>
      </c>
      <c r="H136" s="35">
        <f t="shared" si="47"/>
        <v>582.31502591657943</v>
      </c>
      <c r="I136" s="35">
        <f t="shared" si="47"/>
        <v>656.30649497957927</v>
      </c>
      <c r="J136" s="35">
        <f t="shared" si="47"/>
        <v>747.02058107545395</v>
      </c>
      <c r="K136" s="35">
        <f t="shared" si="47"/>
        <v>815.32670223068419</v>
      </c>
      <c r="L136" s="35">
        <f t="shared" si="47"/>
        <v>874.91864310988331</v>
      </c>
      <c r="M136" s="35">
        <f t="shared" si="47"/>
        <v>915.11585312359921</v>
      </c>
      <c r="N136" s="35">
        <f t="shared" si="47"/>
        <v>878.39312813865138</v>
      </c>
      <c r="O136" s="35">
        <f t="shared" si="47"/>
        <v>849.23020416564134</v>
      </c>
      <c r="P136" s="35">
        <f t="shared" si="47"/>
        <v>845.24804062972305</v>
      </c>
      <c r="Q136" s="35">
        <f t="shared" si="47"/>
        <v>837.7460397944551</v>
      </c>
      <c r="R136" s="35">
        <f t="shared" si="47"/>
        <v>832.72822909545937</v>
      </c>
      <c r="S136" s="35">
        <f t="shared" si="47"/>
        <v>840.03372571443072</v>
      </c>
      <c r="T136" s="35">
        <f t="shared" si="47"/>
        <v>923.69890100143971</v>
      </c>
      <c r="U136" s="35">
        <f t="shared" si="47"/>
        <v>1005.0030432280539</v>
      </c>
      <c r="V136" s="35">
        <f t="shared" si="47"/>
        <v>949.43316970560295</v>
      </c>
      <c r="W136" s="35">
        <f t="shared" si="47"/>
        <v>861.83808171238798</v>
      </c>
      <c r="X136" s="35">
        <f t="shared" si="47"/>
        <v>727.29591798305364</v>
      </c>
      <c r="Y136" s="35">
        <f t="shared" si="47"/>
        <v>588.95887972117134</v>
      </c>
      <c r="Z136" s="35">
        <f t="shared" si="15"/>
        <v>17489.663365279292</v>
      </c>
      <c r="AA136" s="44">
        <f t="shared" si="9"/>
        <v>31</v>
      </c>
      <c r="AC136" s="27"/>
      <c r="AD136" s="38"/>
      <c r="AE136" s="27"/>
    </row>
    <row r="137" spans="1:35" ht="15.75" x14ac:dyDescent="0.25">
      <c r="A137" s="43">
        <v>42583</v>
      </c>
      <c r="B137" s="35">
        <f t="shared" si="10"/>
        <v>484.91968569219551</v>
      </c>
      <c r="C137" s="35">
        <f t="shared" ref="C137:E137" si="48">+C25*$AA25+C53*$AA53+C81*$AA81+C109*$AA109</f>
        <v>442.51196196048977</v>
      </c>
      <c r="D137" s="35">
        <f t="shared" si="48"/>
        <v>423.54108768978011</v>
      </c>
      <c r="E137" s="35">
        <f t="shared" si="48"/>
        <v>419.71714448747917</v>
      </c>
      <c r="F137" s="35">
        <f t="shared" ref="F137:Y137" si="49">+F25*$AA25+F53*$AA53+F81*$AA81+F109*$AA109</f>
        <v>449.40422563543177</v>
      </c>
      <c r="G137" s="35">
        <f t="shared" si="49"/>
        <v>537.73018818659614</v>
      </c>
      <c r="H137" s="35">
        <f t="shared" si="49"/>
        <v>625.64415486845246</v>
      </c>
      <c r="I137" s="35">
        <f t="shared" si="49"/>
        <v>685.1976385251719</v>
      </c>
      <c r="J137" s="35">
        <f t="shared" si="49"/>
        <v>767.8111743278165</v>
      </c>
      <c r="K137" s="35">
        <f t="shared" si="49"/>
        <v>830.22024357538169</v>
      </c>
      <c r="L137" s="35">
        <f t="shared" si="49"/>
        <v>888.69690638237478</v>
      </c>
      <c r="M137" s="35">
        <f t="shared" si="49"/>
        <v>922.19101480310565</v>
      </c>
      <c r="N137" s="35">
        <f t="shared" si="49"/>
        <v>874.61653014872024</v>
      </c>
      <c r="O137" s="35">
        <f t="shared" si="49"/>
        <v>846.84476016407314</v>
      </c>
      <c r="P137" s="35">
        <f t="shared" si="49"/>
        <v>850.14119895807664</v>
      </c>
      <c r="Q137" s="35">
        <f t="shared" si="49"/>
        <v>845.06161594498712</v>
      </c>
      <c r="R137" s="35">
        <f t="shared" si="49"/>
        <v>841.58468311204274</v>
      </c>
      <c r="S137" s="35">
        <f t="shared" si="49"/>
        <v>858.97086215363299</v>
      </c>
      <c r="T137" s="35">
        <f t="shared" si="49"/>
        <v>959.02945186480895</v>
      </c>
      <c r="U137" s="35">
        <f t="shared" si="49"/>
        <v>1021.1195566587941</v>
      </c>
      <c r="V137" s="35">
        <f t="shared" si="49"/>
        <v>960.71631823255427</v>
      </c>
      <c r="W137" s="35">
        <f t="shared" si="49"/>
        <v>866.58370685075624</v>
      </c>
      <c r="X137" s="35">
        <f t="shared" si="49"/>
        <v>728.96034441782047</v>
      </c>
      <c r="Y137" s="35">
        <f t="shared" si="49"/>
        <v>584.24739996972301</v>
      </c>
      <c r="Z137" s="35">
        <f t="shared" si="15"/>
        <v>17715.461854610268</v>
      </c>
      <c r="AA137" s="44">
        <f t="shared" si="9"/>
        <v>31</v>
      </c>
      <c r="AC137" s="27"/>
      <c r="AD137" s="38"/>
      <c r="AE137" s="27"/>
    </row>
    <row r="138" spans="1:35" ht="15.75" x14ac:dyDescent="0.25">
      <c r="A138" s="43">
        <v>42614</v>
      </c>
      <c r="B138" s="35">
        <f t="shared" si="10"/>
        <v>479.73812233988531</v>
      </c>
      <c r="C138" s="35">
        <f t="shared" ref="C138:E138" si="50">+C26*$AA26+C54*$AA54+C82*$AA82+C110*$AA110</f>
        <v>439.58485496798471</v>
      </c>
      <c r="D138" s="35">
        <f t="shared" si="50"/>
        <v>420.60570891695176</v>
      </c>
      <c r="E138" s="35">
        <f t="shared" si="50"/>
        <v>417.09986717948811</v>
      </c>
      <c r="F138" s="35">
        <f t="shared" ref="F138:Y138" si="51">+F26*$AA26+F54*$AA54+F82*$AA82+F110*$AA110</f>
        <v>447.91126839762404</v>
      </c>
      <c r="G138" s="35">
        <f t="shared" si="51"/>
        <v>535.46767875601552</v>
      </c>
      <c r="H138" s="35">
        <f t="shared" si="51"/>
        <v>630.37049112181933</v>
      </c>
      <c r="I138" s="35">
        <f t="shared" si="51"/>
        <v>693.8096389551647</v>
      </c>
      <c r="J138" s="35">
        <f t="shared" si="51"/>
        <v>780.62674910691544</v>
      </c>
      <c r="K138" s="35">
        <f t="shared" si="51"/>
        <v>844.24825339668871</v>
      </c>
      <c r="L138" s="35">
        <f t="shared" si="51"/>
        <v>903.17622940466754</v>
      </c>
      <c r="M138" s="35">
        <f t="shared" si="51"/>
        <v>939.1336122056548</v>
      </c>
      <c r="N138" s="35">
        <f t="shared" si="51"/>
        <v>888.34553604675955</v>
      </c>
      <c r="O138" s="35">
        <f t="shared" si="51"/>
        <v>857.94775438697286</v>
      </c>
      <c r="P138" s="35">
        <f t="shared" si="51"/>
        <v>858.01851212975544</v>
      </c>
      <c r="Q138" s="35">
        <f t="shared" si="51"/>
        <v>856.95865732937523</v>
      </c>
      <c r="R138" s="35">
        <f t="shared" si="51"/>
        <v>855.20544267272521</v>
      </c>
      <c r="S138" s="35">
        <f t="shared" si="51"/>
        <v>885.21745954626635</v>
      </c>
      <c r="T138" s="35">
        <f t="shared" si="51"/>
        <v>1010.3979363811426</v>
      </c>
      <c r="U138" s="35">
        <f t="shared" si="51"/>
        <v>1037.3726514935963</v>
      </c>
      <c r="V138" s="35">
        <f t="shared" si="51"/>
        <v>966.59092226931728</v>
      </c>
      <c r="W138" s="35">
        <f t="shared" si="51"/>
        <v>868.55676488873064</v>
      </c>
      <c r="X138" s="35">
        <f t="shared" si="51"/>
        <v>725.8755527547064</v>
      </c>
      <c r="Y138" s="35">
        <f t="shared" si="51"/>
        <v>577.14158861586816</v>
      </c>
      <c r="Z138" s="35">
        <f t="shared" si="15"/>
        <v>17919.401253264077</v>
      </c>
      <c r="AA138" s="44">
        <f t="shared" si="9"/>
        <v>30</v>
      </c>
      <c r="AC138" s="27"/>
      <c r="AD138" s="38"/>
      <c r="AE138" s="27"/>
    </row>
    <row r="139" spans="1:35" ht="15.75" x14ac:dyDescent="0.25">
      <c r="A139" s="43">
        <v>42644</v>
      </c>
      <c r="B139" s="35">
        <f t="shared" si="10"/>
        <v>503.28011678971507</v>
      </c>
      <c r="C139" s="35">
        <f t="shared" ref="C139:E139" si="52">+C27*$AA27+C55*$AA55+C83*$AA83+C111*$AA111</f>
        <v>459.2783124289017</v>
      </c>
      <c r="D139" s="35">
        <f t="shared" si="52"/>
        <v>439.52542315140198</v>
      </c>
      <c r="E139" s="35">
        <f t="shared" si="52"/>
        <v>434.30367952219893</v>
      </c>
      <c r="F139" s="35">
        <f t="shared" ref="F139:Y139" si="53">+F27*$AA27+F55*$AA55+F83*$AA83+F111*$AA111</f>
        <v>461.94773942530276</v>
      </c>
      <c r="G139" s="35">
        <f t="shared" si="53"/>
        <v>529.91137690629773</v>
      </c>
      <c r="H139" s="35">
        <f t="shared" si="53"/>
        <v>625.73121440016644</v>
      </c>
      <c r="I139" s="35">
        <f t="shared" si="53"/>
        <v>699.22079708410888</v>
      </c>
      <c r="J139" s="35">
        <f t="shared" si="53"/>
        <v>789.7788663127883</v>
      </c>
      <c r="K139" s="35">
        <f t="shared" si="53"/>
        <v>854.92323760339968</v>
      </c>
      <c r="L139" s="35">
        <f t="shared" si="53"/>
        <v>912.85644819567699</v>
      </c>
      <c r="M139" s="35">
        <f t="shared" si="53"/>
        <v>951.06608041133086</v>
      </c>
      <c r="N139" s="35">
        <f t="shared" si="53"/>
        <v>910.3532934247545</v>
      </c>
      <c r="O139" s="35">
        <f t="shared" si="53"/>
        <v>877.66849485823434</v>
      </c>
      <c r="P139" s="35">
        <f t="shared" si="53"/>
        <v>878.01155070897221</v>
      </c>
      <c r="Q139" s="35">
        <f t="shared" si="53"/>
        <v>872.37061948417045</v>
      </c>
      <c r="R139" s="35">
        <f t="shared" si="53"/>
        <v>872.41125603775527</v>
      </c>
      <c r="S139" s="35">
        <f t="shared" si="53"/>
        <v>924.66675869777157</v>
      </c>
      <c r="T139" s="35">
        <f t="shared" si="53"/>
        <v>1042.9710955635587</v>
      </c>
      <c r="U139" s="35">
        <f t="shared" si="53"/>
        <v>1046.770741955879</v>
      </c>
      <c r="V139" s="35">
        <f t="shared" si="53"/>
        <v>980.51314737970768</v>
      </c>
      <c r="W139" s="35">
        <f t="shared" si="53"/>
        <v>883.68477873547704</v>
      </c>
      <c r="X139" s="35">
        <f t="shared" si="53"/>
        <v>740.72694269998522</v>
      </c>
      <c r="Y139" s="35">
        <f t="shared" si="53"/>
        <v>594.66552819137496</v>
      </c>
      <c r="Z139" s="35">
        <f t="shared" si="15"/>
        <v>18286.637499968929</v>
      </c>
      <c r="AA139" s="44">
        <f t="shared" si="9"/>
        <v>31</v>
      </c>
      <c r="AC139" s="27"/>
      <c r="AD139" s="38"/>
      <c r="AE139" s="27"/>
    </row>
    <row r="140" spans="1:35" ht="15.75" x14ac:dyDescent="0.25">
      <c r="A140" s="43">
        <v>42675</v>
      </c>
      <c r="B140" s="35">
        <f t="shared" si="10"/>
        <v>497.48870571082256</v>
      </c>
      <c r="C140" s="35">
        <f t="shared" ref="C140:E140" si="54">+C28*$AA28+C56*$AA56+C84*$AA84+C112*$AA112</f>
        <v>453.25154173812655</v>
      </c>
      <c r="D140" s="35">
        <f t="shared" si="54"/>
        <v>433.33815536141447</v>
      </c>
      <c r="E140" s="35">
        <f t="shared" si="54"/>
        <v>428.86738203004234</v>
      </c>
      <c r="F140" s="35">
        <f t="shared" ref="F140:Y140" si="55">+F28*$AA28+F56*$AA56+F84*$AA84+F112*$AA112</f>
        <v>458.87761863788904</v>
      </c>
      <c r="G140" s="35">
        <f t="shared" si="55"/>
        <v>534.05700856382498</v>
      </c>
      <c r="H140" s="35">
        <f t="shared" si="55"/>
        <v>631.80746424390998</v>
      </c>
      <c r="I140" s="35">
        <f t="shared" si="55"/>
        <v>699.46393063339588</v>
      </c>
      <c r="J140" s="35">
        <f t="shared" si="55"/>
        <v>782.44168314658532</v>
      </c>
      <c r="K140" s="35">
        <f t="shared" si="55"/>
        <v>847.85452581041898</v>
      </c>
      <c r="L140" s="35">
        <f t="shared" si="55"/>
        <v>904.48184121440102</v>
      </c>
      <c r="M140" s="35">
        <f t="shared" si="55"/>
        <v>942.87256969869554</v>
      </c>
      <c r="N140" s="35">
        <f t="shared" si="55"/>
        <v>895.27298505140391</v>
      </c>
      <c r="O140" s="35">
        <f t="shared" si="55"/>
        <v>863.86844005478702</v>
      </c>
      <c r="P140" s="35">
        <f t="shared" si="55"/>
        <v>863.69335514787588</v>
      </c>
      <c r="Q140" s="35">
        <f t="shared" si="55"/>
        <v>859.03958214774832</v>
      </c>
      <c r="R140" s="35">
        <f t="shared" si="55"/>
        <v>861.53966405886558</v>
      </c>
      <c r="S140" s="35">
        <f t="shared" si="55"/>
        <v>926.48237084899461</v>
      </c>
      <c r="T140" s="35">
        <f t="shared" si="55"/>
        <v>1056.5886886010437</v>
      </c>
      <c r="U140" s="35">
        <f t="shared" si="55"/>
        <v>1058.3153557251858</v>
      </c>
      <c r="V140" s="35">
        <f t="shared" si="55"/>
        <v>988.4587255374837</v>
      </c>
      <c r="W140" s="35">
        <f t="shared" si="55"/>
        <v>890.09543134362366</v>
      </c>
      <c r="X140" s="35">
        <f t="shared" si="55"/>
        <v>742.41678429795729</v>
      </c>
      <c r="Y140" s="35">
        <f t="shared" si="55"/>
        <v>598.14018219056254</v>
      </c>
      <c r="Z140" s="35">
        <f t="shared" si="15"/>
        <v>18218.713991795063</v>
      </c>
      <c r="AA140" s="44">
        <f t="shared" si="9"/>
        <v>30</v>
      </c>
      <c r="AC140" s="27"/>
      <c r="AD140" s="38"/>
      <c r="AE140" s="27"/>
    </row>
    <row r="141" spans="1:35" ht="16.5" thickBot="1" x14ac:dyDescent="0.3">
      <c r="A141" s="45">
        <v>42705</v>
      </c>
      <c r="B141" s="35">
        <f t="shared" si="10"/>
        <v>585.27508589765432</v>
      </c>
      <c r="C141" s="35">
        <f t="shared" ref="C141:E141" si="56">+C29*$AA29+C57*$AA57+C85*$AA85+C113*$AA113</f>
        <v>524.63019260491478</v>
      </c>
      <c r="D141" s="35">
        <f t="shared" si="56"/>
        <v>500.30949779892626</v>
      </c>
      <c r="E141" s="35">
        <f t="shared" si="56"/>
        <v>492.83003130380985</v>
      </c>
      <c r="F141" s="35">
        <f t="shared" ref="F141:Y141" si="57">+F29*$AA29+F57*$AA57+F85*$AA85+F113*$AA113</f>
        <v>510.36403414542809</v>
      </c>
      <c r="G141" s="35">
        <f t="shared" si="57"/>
        <v>552.97554453488624</v>
      </c>
      <c r="H141" s="35">
        <f t="shared" si="57"/>
        <v>658.63056346805183</v>
      </c>
      <c r="I141" s="35">
        <f t="shared" si="57"/>
        <v>745.59947134530489</v>
      </c>
      <c r="J141" s="35">
        <f t="shared" si="57"/>
        <v>845.83144442514515</v>
      </c>
      <c r="K141" s="35">
        <f t="shared" si="57"/>
        <v>920.57362515130421</v>
      </c>
      <c r="L141" s="35">
        <f t="shared" si="57"/>
        <v>986.94308549255777</v>
      </c>
      <c r="M141" s="35">
        <f t="shared" si="57"/>
        <v>1034.9268043012232</v>
      </c>
      <c r="N141" s="35">
        <f t="shared" si="57"/>
        <v>998.59525971820631</v>
      </c>
      <c r="O141" s="35">
        <f t="shared" si="57"/>
        <v>959.59533933889963</v>
      </c>
      <c r="P141" s="35">
        <f t="shared" si="57"/>
        <v>948.50312527181234</v>
      </c>
      <c r="Q141" s="35">
        <f t="shared" si="57"/>
        <v>937.5678587326438</v>
      </c>
      <c r="R141" s="35">
        <f t="shared" si="57"/>
        <v>932.71834071847877</v>
      </c>
      <c r="S141" s="35">
        <f t="shared" si="57"/>
        <v>973.43945143934957</v>
      </c>
      <c r="T141" s="35">
        <f t="shared" si="57"/>
        <v>1157.9000128671682</v>
      </c>
      <c r="U141" s="35">
        <f t="shared" si="57"/>
        <v>1204.939644286555</v>
      </c>
      <c r="V141" s="35">
        <f t="shared" si="57"/>
        <v>1156.2788736430898</v>
      </c>
      <c r="W141" s="35">
        <f t="shared" si="57"/>
        <v>1053.1522914596399</v>
      </c>
      <c r="X141" s="35">
        <f t="shared" si="57"/>
        <v>892.56718131215723</v>
      </c>
      <c r="Y141" s="35">
        <f t="shared" si="57"/>
        <v>722.06559017948371</v>
      </c>
      <c r="Z141" s="35">
        <f t="shared" si="15"/>
        <v>20296.212349436693</v>
      </c>
      <c r="AA141" s="46">
        <f t="shared" si="9"/>
        <v>31</v>
      </c>
      <c r="AC141" s="27"/>
      <c r="AD141" s="38"/>
      <c r="AE141" s="27"/>
    </row>
    <row r="142" spans="1:35" x14ac:dyDescent="0.2">
      <c r="A142" s="4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AA142" s="38"/>
    </row>
  </sheetData>
  <pageMargins left="0.75" right="0.75" top="1" bottom="1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CANTIDADES 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A. Garcia Ceballos</dc:creator>
  <cp:lastModifiedBy>Diego A. Garcia Ceballos</cp:lastModifiedBy>
  <dcterms:created xsi:type="dcterms:W3CDTF">2013-10-18T00:05:26Z</dcterms:created>
  <dcterms:modified xsi:type="dcterms:W3CDTF">2013-10-18T00:46:37Z</dcterms:modified>
</cp:coreProperties>
</file>